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400" windowHeight="11520" tabRatio="849" activeTab="0"/>
  </bookViews>
  <sheets>
    <sheet name="ÉNEK-ZENE - ZELMT" sheetId="1" r:id="rId1"/>
    <sheet name="EGYHZ ORG - ÉNEK-Z - KAT." sheetId="2" r:id="rId2"/>
    <sheet name="EGYHZ ORG - ÉNEK-Z - PROT." sheetId="3" r:id="rId3"/>
    <sheet name="EGYHZ KÓR - ÉNEK-Z - KAT." sheetId="4" r:id="rId4"/>
    <sheet name="EGYHZ KÓR - ÉNEK-Z - PROT." sheetId="5" r:id="rId5"/>
    <sheet name="ÉNEK-ZENE - KÓRUSKARNAGY" sheetId="6" r:id="rId6"/>
    <sheet name="KÓRUSKARNAGY-ZENEELMÉLET" sheetId="7" r:id="rId7"/>
  </sheets>
  <definedNames>
    <definedName name="_xlnm.Print_Area" localSheetId="3">'EGYHZ KÓR - ÉNEK-Z - KAT.'!$A$1:$AO$161</definedName>
    <definedName name="_xlnm.Print_Area" localSheetId="4">'EGYHZ KÓR - ÉNEK-Z - PROT.'!$A$1:$AO$161</definedName>
    <definedName name="_xlnm.Print_Area" localSheetId="1">'EGYHZ ORG - ÉNEK-Z - KAT.'!$A$1:$AO$161</definedName>
    <definedName name="_xlnm.Print_Area" localSheetId="2">'EGYHZ ORG - ÉNEK-Z - PROT.'!$A$1:$AO$161</definedName>
    <definedName name="_xlnm.Print_Area" localSheetId="5">'ÉNEK-ZENE - KÓRUSKARNAGY'!$A$1:$AO$131</definedName>
    <definedName name="_xlnm.Print_Area" localSheetId="0">'ÉNEK-ZENE - ZELMT'!$A$1:$AO$129</definedName>
    <definedName name="_xlnm.Print_Area" localSheetId="6">'KÓRUSKARNAGY-ZENEELMÉLET'!$A$1:$AO$133</definedName>
  </definedNames>
  <calcPr fullCalcOnLoad="1"/>
</workbook>
</file>

<file path=xl/sharedStrings.xml><?xml version="1.0" encoding="utf-8"?>
<sst xmlns="http://schemas.openxmlformats.org/spreadsheetml/2006/main" count="4761" uniqueCount="396">
  <si>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</si>
  <si>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</si>
  <si>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</si>
  <si>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</si>
  <si>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</si>
  <si>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</si>
  <si>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</si>
  <si>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</si>
  <si>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</si>
  <si>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</si>
  <si>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</si>
  <si>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</si>
  <si>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</si>
  <si>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E+GY</t>
  </si>
  <si>
    <t>GY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</si>
  <si>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</si>
  <si>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</si>
  <si>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</si>
  <si>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</si>
  <si>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</si>
  <si>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</si>
  <si>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</si>
  <si>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</si>
  <si>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</si>
  <si>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</si>
  <si>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</si>
  <si>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</si>
  <si>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</si>
  <si>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</si>
  <si>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</si>
  <si>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</si>
  <si>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</si>
  <si>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</si>
  <si>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</si>
  <si>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</si>
  <si>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</si>
  <si>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</si>
  <si>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</si>
  <si>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</si>
  <si>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</si>
  <si>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</si>
  <si>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</si>
  <si>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</si>
  <si>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</si>
  <si>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</si>
  <si>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 xml:space="preserve">E </t>
  </si>
  <si>
    <t>E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</si>
  <si>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</si>
  <si>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</si>
  <si>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</si>
  <si>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</si>
  <si>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</si>
  <si>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</si>
  <si>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</si>
  <si>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Transzponálás-partitúraolvasás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</si>
  <si>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</si>
  <si>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</si>
  <si>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</si>
  <si>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</si>
  <si>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</si>
  <si>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</si>
  <si>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Szabadon választható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</si>
  <si>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</si>
  <si>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</si>
  <si>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</si>
  <si>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</si>
  <si>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</si>
  <si>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</si>
  <si>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</si>
  <si>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</si>
  <si>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</si>
  <si>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</si>
  <si>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</si>
  <si>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</si>
  <si>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</si>
  <si>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</si>
  <si>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XX. századi és kortárs egyházzene-irodalom</t>
  </si>
  <si>
    <t>Orgonajáték</t>
  </si>
  <si>
    <t>Orgonaismeret-orgonairodalom</t>
  </si>
  <si>
    <t>Paleográfia (gregorián, menzurális)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</si>
  <si>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</si>
  <si>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</si>
  <si>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</si>
  <si>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</si>
  <si>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</si>
  <si>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</si>
  <si>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</si>
  <si>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Liturgikus orgonajáték (katolikus)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</si>
  <si>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</si>
  <si>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</si>
  <si>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</si>
  <si>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</si>
  <si>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</si>
  <si>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</si>
  <si>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 xml:space="preserve">Protestáns liturgika </t>
  </si>
  <si>
    <t>Liturgikus orgonajáték (protestáns)</t>
  </si>
  <si>
    <t>Protestáns himnológia</t>
  </si>
  <si>
    <t xml:space="preserve">Protestáns liturgikus gyakorlat 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</si>
  <si>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</si>
  <si>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</si>
  <si>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</si>
  <si>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</si>
  <si>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</si>
  <si>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</si>
  <si>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MINDÖSSZESEN (katolikus):</t>
  </si>
  <si>
    <t>MINDÖSSZESEN (protestáns):</t>
  </si>
  <si>
    <t>Kötelező tantárgyak</t>
  </si>
  <si>
    <t>Kötelezően választható tantárgyak</t>
  </si>
  <si>
    <t>A) SZAKTERÜLETI ISMERETEK</t>
  </si>
  <si>
    <t>Filozófiatörténet</t>
  </si>
  <si>
    <t>Esztétika</t>
  </si>
  <si>
    <t>Művészettörténet</t>
  </si>
  <si>
    <t>B) TANÁRI FELKÉSZÍTÉS</t>
  </si>
  <si>
    <t>ÖSSZESEN (katolikus):</t>
  </si>
  <si>
    <t>ÖSSZESEN (protestáns):</t>
  </si>
  <si>
    <t>Anyanyelvi ismeretek és beszédgyakorlat</t>
  </si>
  <si>
    <t>OE_SZF</t>
  </si>
  <si>
    <t>OE_ZE</t>
  </si>
  <si>
    <t>OE_AZT</t>
  </si>
  <si>
    <t>OE_MZN</t>
  </si>
  <si>
    <t>OE_AK</t>
  </si>
  <si>
    <t>OE_NEG</t>
  </si>
  <si>
    <t>OE_KOR</t>
  </si>
  <si>
    <t>OE_HK</t>
  </si>
  <si>
    <t>OE_ZON</t>
  </si>
  <si>
    <t>OE_VT</t>
  </si>
  <si>
    <t>OE_KV</t>
  </si>
  <si>
    <t>OE_GYIK</t>
  </si>
  <si>
    <t>OE_EI</t>
  </si>
  <si>
    <t>OE_XXK</t>
  </si>
  <si>
    <t>OE_OIO</t>
  </si>
  <si>
    <t>OE_PAL</t>
  </si>
  <si>
    <t>OE_NÉK</t>
  </si>
  <si>
    <t>OE_EK</t>
  </si>
  <si>
    <t>OE_GR</t>
  </si>
  <si>
    <t>OE_GRM</t>
  </si>
  <si>
    <t>OE_KAL</t>
  </si>
  <si>
    <t>OE_KAH</t>
  </si>
  <si>
    <t>OE_PRM</t>
  </si>
  <si>
    <t>OE_PRL</t>
  </si>
  <si>
    <t>OE_LNL</t>
  </si>
  <si>
    <t>OE_FT</t>
  </si>
  <si>
    <t>OE_ESZT</t>
  </si>
  <si>
    <t>OE_MT</t>
  </si>
  <si>
    <t>OE_SZD</t>
  </si>
  <si>
    <t>OE_KPG</t>
  </si>
  <si>
    <t>OE_IGE</t>
  </si>
  <si>
    <t>OE_IGÉ</t>
  </si>
  <si>
    <t>Az iskolai kórusépítés módszertana</t>
  </si>
  <si>
    <t>OE_IKM</t>
  </si>
  <si>
    <t>OE_KÉTM</t>
  </si>
  <si>
    <t>OE_ÁIM</t>
  </si>
  <si>
    <t>OE_SMK</t>
  </si>
  <si>
    <t>OE_SMA</t>
  </si>
  <si>
    <t>OE_SMKO</t>
  </si>
  <si>
    <t>OE_ETA</t>
  </si>
  <si>
    <t>OE_ETK</t>
  </si>
  <si>
    <t>OE_ETÁI</t>
  </si>
  <si>
    <t>OE_SZKH</t>
  </si>
  <si>
    <t>OE_CZG</t>
  </si>
  <si>
    <t>OE_OIS</t>
  </si>
  <si>
    <t>OE_PF</t>
  </si>
  <si>
    <t>OE_SMKK</t>
  </si>
  <si>
    <t>Tantárgyak</t>
  </si>
  <si>
    <t>ÖSSZ.KR.</t>
  </si>
  <si>
    <t>E/GY</t>
  </si>
  <si>
    <t>Kötelezően választható modul: Katolikus egyházzene</t>
  </si>
  <si>
    <t>Kötelezően választható modul: Protestáns egyházzene</t>
  </si>
  <si>
    <t>ZEÉ_SZF</t>
  </si>
  <si>
    <t>ZEÉ_ZE</t>
  </si>
  <si>
    <t>ZEÉ_ZET</t>
  </si>
  <si>
    <t>ZEÉ_AN</t>
  </si>
  <si>
    <t>ZEÉ_AZT</t>
  </si>
  <si>
    <t>ZEÉ_MZN</t>
  </si>
  <si>
    <t>ZEÉ_ZON</t>
  </si>
  <si>
    <t>ZEÉ_AK</t>
  </si>
  <si>
    <t>ZEÉ_HH</t>
  </si>
  <si>
    <t>ZEÉ_KOR</t>
  </si>
  <si>
    <t>ZEÉ_HK</t>
  </si>
  <si>
    <t>ZEÉ_VT</t>
  </si>
  <si>
    <t>ZEÉ_KV</t>
  </si>
  <si>
    <t>ZEÉ_VHI</t>
  </si>
  <si>
    <t>ZEÉ_FT</t>
  </si>
  <si>
    <t>ZEÉ_ESZT</t>
  </si>
  <si>
    <t>ZEÉ_MT</t>
  </si>
  <si>
    <t>ZEÉ_SZD</t>
  </si>
  <si>
    <t>ZEÉ_ZPGY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</si>
  <si>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</si>
  <si>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</si>
  <si>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</si>
  <si>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</si>
  <si>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</si>
  <si>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</si>
  <si>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</si>
  <si>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</si>
  <si>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</si>
  <si>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</si>
  <si>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ZEÉ_ETA</t>
  </si>
  <si>
    <t>ZEÉ_ETK</t>
  </si>
  <si>
    <t>ZEÉ_ETÁI</t>
  </si>
  <si>
    <t>ZEÉ_SZKH</t>
  </si>
  <si>
    <t>ZEÉ_CZG</t>
  </si>
  <si>
    <t>ZEÉ_OIS</t>
  </si>
  <si>
    <t>ZEÉ_PF</t>
  </si>
  <si>
    <t>Hallgató/óra</t>
  </si>
  <si>
    <t xml:space="preserve"> -</t>
  </si>
  <si>
    <t>OE_TPC</t>
  </si>
  <si>
    <t>OE_O_OJ</t>
  </si>
  <si>
    <t>OE_K_OJ</t>
  </si>
  <si>
    <t>OE_K_LV</t>
  </si>
  <si>
    <t>OE_K_EKV</t>
  </si>
  <si>
    <t>OE_O_LV</t>
  </si>
  <si>
    <t>OE_O_EKV</t>
  </si>
  <si>
    <t>OE_O_LOK</t>
  </si>
  <si>
    <t>OE_O_LOP</t>
  </si>
  <si>
    <t>OE_K_LOK</t>
  </si>
  <si>
    <t>OE_K_LOP</t>
  </si>
  <si>
    <t>OE_LNN</t>
  </si>
  <si>
    <t>OE_KLG</t>
  </si>
  <si>
    <t>OE_ETKI</t>
  </si>
  <si>
    <t>ZEÉ_ETKI</t>
  </si>
  <si>
    <t>OE_RSZ</t>
  </si>
  <si>
    <t>ZEÉ_RSZ</t>
  </si>
  <si>
    <t>OE_O_GRG</t>
  </si>
  <si>
    <t>OE_K_GRG</t>
  </si>
  <si>
    <t>OE_K_PRH</t>
  </si>
  <si>
    <t>OE_O_PRH</t>
  </si>
  <si>
    <t>OE_PLG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</si>
  <si>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</si>
  <si>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</si>
  <si>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</si>
  <si>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</si>
  <si>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</si>
  <si>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</si>
  <si>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</si>
  <si>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</si>
  <si>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</si>
  <si>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</si>
  <si>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ÉZK_KGY</t>
  </si>
  <si>
    <t>ÉZK_DK</t>
  </si>
  <si>
    <t>ÉZK_KR</t>
  </si>
  <si>
    <t>ÉZK_ÉVM</t>
  </si>
  <si>
    <t>ÉZK_OSN</t>
  </si>
  <si>
    <t>Általános iskolai ének-zene és alapfokú tanítási módszertan</t>
  </si>
  <si>
    <t>Alapfokú szolfézs és népzene tanítási módszertan</t>
  </si>
  <si>
    <t>Alap- és középfokú zeneelmélet tanítási módszertan</t>
  </si>
  <si>
    <t>KKZ_SZF</t>
  </si>
  <si>
    <t xml:space="preserve">KÓRUSKARNAGYMŰVÉSZ-TANÁR - ZENEELMÉLET-TANÁR </t>
  </si>
  <si>
    <t>KKZ_ZET</t>
  </si>
  <si>
    <t>KKZ_AN</t>
  </si>
  <si>
    <t>KKZ_AZT</t>
  </si>
  <si>
    <t>KKZ_MZN</t>
  </si>
  <si>
    <t>KKZ_ZON</t>
  </si>
  <si>
    <t>KKZ_AK</t>
  </si>
  <si>
    <t>KKZ_HH</t>
  </si>
  <si>
    <t>KKZ_KOR</t>
  </si>
  <si>
    <t>KKZ_HK</t>
  </si>
  <si>
    <t>KKZ_VT</t>
  </si>
  <si>
    <t>KKZ_KV</t>
  </si>
  <si>
    <t>KKZ_KGY</t>
  </si>
  <si>
    <t>KKZ_DK</t>
  </si>
  <si>
    <t>KKZ_KR</t>
  </si>
  <si>
    <t>KKZ_ÉVM</t>
  </si>
  <si>
    <t>KKZ_FT</t>
  </si>
  <si>
    <t>KKZ_ESZT</t>
  </si>
  <si>
    <t>KKZ_MT</t>
  </si>
  <si>
    <t>KKZ_SZD</t>
  </si>
  <si>
    <t>KKZ_ASN</t>
  </si>
  <si>
    <t>KKZ_KSN</t>
  </si>
  <si>
    <t>KKZ_AKZS</t>
  </si>
  <si>
    <t>KKZ_KATM</t>
  </si>
  <si>
    <t>KKZ_IGZT</t>
  </si>
  <si>
    <t>KKZ_IGKV</t>
  </si>
  <si>
    <t>KKZ_ETA</t>
  </si>
  <si>
    <t>KKZ_ETK</t>
  </si>
  <si>
    <t>KKZ_SZKH</t>
  </si>
  <si>
    <t>KKZ_RSZ</t>
  </si>
  <si>
    <t>KKZ_CZG</t>
  </si>
  <si>
    <t>KKZ_OIS</t>
  </si>
  <si>
    <t>KKZ_PF</t>
  </si>
  <si>
    <t>KKZ_OSN</t>
  </si>
  <si>
    <t>KKZ_NEG</t>
  </si>
  <si>
    <t>ÉZK_SZF</t>
  </si>
  <si>
    <t>ÉZK_ZE</t>
  </si>
  <si>
    <t>ÉZK_AZT</t>
  </si>
  <si>
    <t>ÉZK_MZN</t>
  </si>
  <si>
    <t>ÉZK_ZON</t>
  </si>
  <si>
    <t>ÉZK_AK</t>
  </si>
  <si>
    <t>ÉZK_NEG</t>
  </si>
  <si>
    <t>ÉZK_HH</t>
  </si>
  <si>
    <t>ÉZK_TP</t>
  </si>
  <si>
    <t>ÉZK_KOR</t>
  </si>
  <si>
    <t>ÉZK_HK</t>
  </si>
  <si>
    <t>ÉZK_VTFT</t>
  </si>
  <si>
    <t>ÉZK_KVFT</t>
  </si>
  <si>
    <t>ÉZK_GYIK</t>
  </si>
  <si>
    <t>ÉZK_VHI</t>
  </si>
  <si>
    <t>ÉZK_FT</t>
  </si>
  <si>
    <t>ÉZK_ESZT</t>
  </si>
  <si>
    <t>ÉZK_MT</t>
  </si>
  <si>
    <t>ÉZK_SZD</t>
  </si>
  <si>
    <t>ÉZK_ÁITM</t>
  </si>
  <si>
    <t>ÉZK_KÉTM</t>
  </si>
  <si>
    <t>ÉZK_IGÉZ</t>
  </si>
  <si>
    <t>ÉZK_IGKV</t>
  </si>
  <si>
    <t>ÉZK_KPG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</si>
  <si>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</si>
  <si>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</si>
  <si>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</si>
  <si>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</si>
  <si>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</si>
  <si>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</si>
  <si>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</si>
  <si>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</si>
  <si>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ÉZK_KATM</t>
  </si>
  <si>
    <t>ÉZK_IKM</t>
  </si>
  <si>
    <t>KKZ_ETKÖ</t>
  </si>
  <si>
    <t>KKZ_KPG</t>
  </si>
  <si>
    <t>Alapfokú egyházzene tanítási módszertan</t>
  </si>
  <si>
    <t>Középfokú egyházzene tanítási módszertan</t>
  </si>
  <si>
    <t>Középfokú egyházzene-karvezetés tanítási módszertan</t>
  </si>
  <si>
    <t>Középfokú egyházzene-orgona tanítási módszertan</t>
  </si>
  <si>
    <t>KKZ_IKM</t>
  </si>
  <si>
    <t>dv</t>
  </si>
  <si>
    <t xml:space="preserve">Kód </t>
  </si>
  <si>
    <t xml:space="preserve">ÉNEK-ZENE MŰVÉSZTANÁR - ZENEELMÉLET-TANÁR </t>
  </si>
  <si>
    <t>EGYHÁZZENEMŰVÉSZ-TANÁR (EGYHÁZZENE-ORGONAMŰVÉSZ) (katolikus modullal) -- ÉNEK-ZENE MŰVÉSZTANÁR</t>
  </si>
  <si>
    <t>EGYHÁZZENEMŰVÉSZ-TANÁR (EGYHÁZZENE-ORGONAMŰVÉSZ) (protestáns modullal) -- ÉNEK-ZENE MŰVÉSZTANÁR</t>
  </si>
  <si>
    <t>EGYHÁZZENEMŰVÉSZ-TANÁR (EGYHÁZZENE-KÓRUSKARNAGY) (katolikus modullal) -- ÉNEK-ZENE MŰVÉSZTANÁR</t>
  </si>
  <si>
    <t>EGYHÁZZENEMŰVÉSZ-TANÁR (EGYHÁZZENE-KÓRUSKARNAGY) (protestáns modullal) -- ÉNEK-ZENE MŰVÉSZTANÁR</t>
  </si>
  <si>
    <t xml:space="preserve">ÉNEK-ZENE MŰVÉSZTANÁR - KÓRUSKARNAGYMŰVÉSZ-TANÁR </t>
  </si>
  <si>
    <t>S_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</si>
  <si>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</si>
  <si>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</si>
  <si>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</si>
  <si>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</si>
  <si>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</si>
  <si>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</si>
  <si>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</si>
  <si>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Kötelezően választható tantárgyak (Zenepedagógia)</t>
  </si>
  <si>
    <t>Dalcroze és Orff pedagógiája</t>
  </si>
  <si>
    <t>A zeneterápia alapjai</t>
  </si>
  <si>
    <r>
      <t>Transzponálás-partitúraolvasás</t>
    </r>
    <r>
      <rPr>
        <sz val="9"/>
        <rFont val="Calibri"/>
        <family val="2"/>
      </rPr>
      <t xml:space="preserve"> és continuo</t>
    </r>
  </si>
  <si>
    <t>Ajánlott tanterv a 2016/2017. tanévtől</t>
  </si>
  <si>
    <t>ZEÉ_NEG(16)</t>
  </si>
  <si>
    <t>ZEÉ_TP(16)</t>
  </si>
  <si>
    <t>ZEÉ_GYIK(16)</t>
  </si>
  <si>
    <t>ZEÉ_KZM(16)</t>
  </si>
  <si>
    <t>ZEÉ_SZFE(16)</t>
  </si>
  <si>
    <t>ZEÉ_TM(16)</t>
  </si>
  <si>
    <t>ZEÉ_PKA(16)</t>
  </si>
  <si>
    <t>ZEÉ_PPK(16)</t>
  </si>
  <si>
    <t>ZEÉ_DO(16)</t>
  </si>
  <si>
    <t>ZEÉ_KK(16)</t>
  </si>
  <si>
    <t>ZEÉ_ZA(16)</t>
  </si>
  <si>
    <t>ZEÉ_KP(16)</t>
  </si>
  <si>
    <t>OE_KZM(16)</t>
  </si>
  <si>
    <t>ÉZK_SZFE(16)</t>
  </si>
  <si>
    <t>OE_LT(16)</t>
  </si>
  <si>
    <t>OE_SZFE(16)</t>
  </si>
  <si>
    <t>OE_AI(16)</t>
  </si>
  <si>
    <t>OE_PKA(16)</t>
  </si>
  <si>
    <t>OE_PPK(16)</t>
  </si>
  <si>
    <t>OE_DO(16)</t>
  </si>
  <si>
    <t>OE_KK(16)</t>
  </si>
  <si>
    <t>OE_ZA(16)</t>
  </si>
  <si>
    <t>OE_KP(16)</t>
  </si>
  <si>
    <t>OE_ZPGY</t>
  </si>
  <si>
    <t>OE_TM(16)</t>
  </si>
  <si>
    <t>OE_ZZ</t>
  </si>
  <si>
    <t>ÉZK_KZM(16)</t>
  </si>
  <si>
    <t>ÉZK_TM(16)</t>
  </si>
  <si>
    <t>ÉZK_ZPGY</t>
  </si>
  <si>
    <t>ÉZK_ZZ</t>
  </si>
  <si>
    <t>ÉZK_AI</t>
  </si>
  <si>
    <t>ÉZK_PKA(16)</t>
  </si>
  <si>
    <t>ÉZK_PPK(16)</t>
  </si>
  <si>
    <t>ÉZK_DO(16)</t>
  </si>
  <si>
    <t>ÉZK_KK(16)</t>
  </si>
  <si>
    <t>ÉZK_ZA(16)</t>
  </si>
  <si>
    <t>ÉZK_KP(16)</t>
  </si>
  <si>
    <t>KKZ_ZE(16)</t>
  </si>
  <si>
    <t>KKZ_TP(16)</t>
  </si>
  <si>
    <t>KKZ_PKA(16)</t>
  </si>
  <si>
    <t>KKZ_TM(16)</t>
  </si>
  <si>
    <t>KKZ_SZFE(16)</t>
  </si>
  <si>
    <t>KKZ_DO(16)</t>
  </si>
  <si>
    <t>KKZ_KK(16)</t>
  </si>
  <si>
    <t>KKZ_ZA(16)</t>
  </si>
  <si>
    <t>KKZ_KP(16)</t>
  </si>
  <si>
    <t>KKZ_PPK(16)</t>
  </si>
  <si>
    <t>OE_AIB</t>
  </si>
  <si>
    <t>KKZ_ZPGY</t>
  </si>
  <si>
    <t>KKZ_ZZ</t>
  </si>
  <si>
    <t>KKZ_AI</t>
  </si>
  <si>
    <t>KKZ_AKZT(16)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</si>
</sst>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/>
      <right/>
      <top style="thick"/>
      <bottom style="medium"/>
    </border>
    <border>
      <left style="thin"/>
      <right style="medium"/>
      <top style="thick"/>
      <bottom style="medium"/>
    </border>
    <border>
      <left style="medium"/>
      <right/>
      <top style="thick"/>
      <bottom style="medium"/>
    </border>
    <border>
      <left style="thin"/>
      <right style="thin"/>
      <top style="thick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/>
      <bottom style="medium"/>
    </border>
    <border>
      <left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8" fillId="33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distributed"/>
    </xf>
    <xf numFmtId="0" fontId="4" fillId="0" borderId="33" xfId="0" applyFont="1" applyFill="1" applyBorder="1" applyAlignment="1">
      <alignment horizontal="left" vertical="distributed"/>
    </xf>
    <xf numFmtId="0" fontId="9" fillId="0" borderId="15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horizontal="left" vertical="distributed" wrapText="1"/>
    </xf>
    <xf numFmtId="0" fontId="9" fillId="0" borderId="34" xfId="0" applyFont="1" applyFill="1" applyBorder="1" applyAlignment="1">
      <alignment vertical="distributed"/>
    </xf>
    <xf numFmtId="0" fontId="8" fillId="0" borderId="14" xfId="0" applyFont="1" applyFill="1" applyBorder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Alignment="1">
      <alignment vertical="distributed"/>
    </xf>
    <xf numFmtId="0" fontId="9" fillId="0" borderId="14" xfId="0" applyFont="1" applyFill="1" applyBorder="1" applyAlignment="1">
      <alignment horizontal="left" vertical="distributed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distributed"/>
    </xf>
    <xf numFmtId="0" fontId="8" fillId="0" borderId="3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 vertical="distributed"/>
    </xf>
    <xf numFmtId="0" fontId="8" fillId="0" borderId="3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vertical="distributed"/>
    </xf>
    <xf numFmtId="0" fontId="5" fillId="0" borderId="0" xfId="0" applyFont="1" applyAlignment="1">
      <alignment horizontal="left" vertical="distributed"/>
    </xf>
    <xf numFmtId="0" fontId="5" fillId="0" borderId="32" xfId="0" applyFont="1" applyFill="1" applyBorder="1" applyAlignment="1">
      <alignment horizontal="left" vertical="distributed"/>
    </xf>
    <xf numFmtId="0" fontId="5" fillId="0" borderId="33" xfId="0" applyFont="1" applyFill="1" applyBorder="1" applyAlignment="1">
      <alignment horizontal="left" vertical="distributed"/>
    </xf>
    <xf numFmtId="0" fontId="6" fillId="0" borderId="12" xfId="0" applyFont="1" applyFill="1" applyBorder="1" applyAlignment="1">
      <alignment vertical="distributed"/>
    </xf>
    <xf numFmtId="0" fontId="5" fillId="0" borderId="0" xfId="0" applyFont="1" applyAlignment="1">
      <alignment vertical="distributed"/>
    </xf>
    <xf numFmtId="0" fontId="6" fillId="0" borderId="3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distributed"/>
    </xf>
    <xf numFmtId="0" fontId="5" fillId="0" borderId="0" xfId="0" applyFont="1" applyFill="1" applyAlignment="1">
      <alignment vertical="distributed"/>
    </xf>
    <xf numFmtId="0" fontId="7" fillId="0" borderId="28" xfId="0" applyFont="1" applyFill="1" applyBorder="1" applyAlignment="1">
      <alignment horizontal="left" vertical="distributed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distributed"/>
    </xf>
    <xf numFmtId="0" fontId="5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left" vertical="distributed"/>
    </xf>
    <xf numFmtId="0" fontId="4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distributed"/>
    </xf>
    <xf numFmtId="0" fontId="5" fillId="0" borderId="41" xfId="0" applyFont="1" applyFill="1" applyBorder="1" applyAlignment="1">
      <alignment horizontal="left" vertical="distributed"/>
    </xf>
    <xf numFmtId="0" fontId="7" fillId="0" borderId="32" xfId="0" applyFont="1" applyFill="1" applyBorder="1" applyAlignment="1">
      <alignment horizontal="left" vertical="distributed"/>
    </xf>
    <xf numFmtId="0" fontId="7" fillId="0" borderId="33" xfId="0" applyFont="1" applyFill="1" applyBorder="1" applyAlignment="1">
      <alignment horizontal="left" vertical="distributed"/>
    </xf>
    <xf numFmtId="0" fontId="4" fillId="0" borderId="41" xfId="0" applyFont="1" applyBorder="1" applyAlignment="1">
      <alignment horizontal="left" vertical="distributed"/>
    </xf>
    <xf numFmtId="0" fontId="9" fillId="0" borderId="32" xfId="0" applyFont="1" applyFill="1" applyBorder="1" applyAlignment="1">
      <alignment horizontal="left" vertical="distributed"/>
    </xf>
    <xf numFmtId="0" fontId="9" fillId="0" borderId="33" xfId="0" applyFont="1" applyFill="1" applyBorder="1" applyAlignment="1">
      <alignment horizontal="left" vertical="distributed"/>
    </xf>
    <xf numFmtId="0" fontId="9" fillId="0" borderId="0" xfId="0" applyFont="1" applyAlignment="1">
      <alignment/>
    </xf>
    <xf numFmtId="0" fontId="7" fillId="0" borderId="41" xfId="0" applyFont="1" applyFill="1" applyBorder="1" applyAlignment="1">
      <alignment horizontal="left" vertical="distributed"/>
    </xf>
    <xf numFmtId="0" fontId="5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0" fontId="6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  <xf numFmtId="0" fontId="7" fillId="33" borderId="3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distributed"/>
    </xf>
    <xf numFmtId="0" fontId="6" fillId="0" borderId="33" xfId="0" applyFont="1" applyFill="1" applyBorder="1" applyAlignment="1">
      <alignment horizontal="center" vertical="distributed"/>
    </xf>
    <xf numFmtId="0" fontId="6" fillId="34" borderId="1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distributed"/>
    </xf>
    <xf numFmtId="0" fontId="7" fillId="0" borderId="33" xfId="0" applyFont="1" applyBorder="1" applyAlignment="1">
      <alignment horizontal="left" vertical="distributed"/>
    </xf>
    <xf numFmtId="0" fontId="6" fillId="0" borderId="28" xfId="0" applyFont="1" applyFill="1" applyBorder="1" applyAlignment="1">
      <alignment horizontal="center" vertical="distributed"/>
    </xf>
    <xf numFmtId="0" fontId="5" fillId="0" borderId="28" xfId="0" applyFont="1" applyBorder="1" applyAlignment="1">
      <alignment horizontal="left" vertical="distributed"/>
    </xf>
    <xf numFmtId="0" fontId="5" fillId="0" borderId="33" xfId="0" applyFont="1" applyBorder="1" applyAlignment="1">
      <alignment horizontal="left" vertical="distributed"/>
    </xf>
    <xf numFmtId="0" fontId="7" fillId="0" borderId="28" xfId="0" applyFont="1" applyFill="1" applyBorder="1" applyAlignment="1">
      <alignment horizontal="left" vertical="distributed"/>
    </xf>
    <xf numFmtId="0" fontId="7" fillId="0" borderId="33" xfId="0" applyFont="1" applyFill="1" applyBorder="1" applyAlignment="1">
      <alignment horizontal="left" vertical="distributed"/>
    </xf>
    <xf numFmtId="0" fontId="4" fillId="33" borderId="3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distributed"/>
    </xf>
    <xf numFmtId="0" fontId="8" fillId="0" borderId="41" xfId="0" applyFont="1" applyFill="1" applyBorder="1" applyAlignment="1">
      <alignment horizontal="center" vertical="distributed"/>
    </xf>
    <xf numFmtId="0" fontId="8" fillId="0" borderId="33" xfId="0" applyFont="1" applyFill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/>
    </xf>
    <xf numFmtId="0" fontId="4" fillId="0" borderId="27" xfId="0" applyFont="1" applyFill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distributed"/>
    </xf>
    <xf numFmtId="0" fontId="4" fillId="0" borderId="33" xfId="0" applyFont="1" applyBorder="1" applyAlignment="1">
      <alignment horizontal="left" vertical="distributed"/>
    </xf>
    <xf numFmtId="0" fontId="9" fillId="0" borderId="28" xfId="0" applyFont="1" applyBorder="1" applyAlignment="1">
      <alignment horizontal="left" vertical="distributed"/>
    </xf>
    <xf numFmtId="0" fontId="9" fillId="0" borderId="33" xfId="0" applyFont="1" applyBorder="1" applyAlignment="1">
      <alignment horizontal="left" vertical="distributed"/>
    </xf>
    <xf numFmtId="0" fontId="4" fillId="0" borderId="28" xfId="0" applyFont="1" applyFill="1" applyBorder="1" applyAlignment="1">
      <alignment horizontal="left" vertical="distributed"/>
    </xf>
    <xf numFmtId="0" fontId="4" fillId="0" borderId="33" xfId="0" applyFont="1" applyFill="1" applyBorder="1" applyAlignment="1">
      <alignment horizontal="left" vertical="distributed"/>
    </xf>
    <xf numFmtId="0" fontId="9" fillId="0" borderId="28" xfId="0" applyFont="1" applyFill="1" applyBorder="1" applyAlignment="1">
      <alignment horizontal="left" vertical="distributed"/>
    </xf>
    <xf numFmtId="0" fontId="9" fillId="0" borderId="33" xfId="0" applyFont="1" applyFill="1" applyBorder="1" applyAlignment="1">
      <alignment horizontal="left" vertical="distributed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distributed"/>
    </xf>
    <xf numFmtId="0" fontId="9" fillId="0" borderId="25" xfId="0" applyFont="1" applyFill="1" applyBorder="1" applyAlignment="1">
      <alignment horizontal="center" vertical="distributed"/>
    </xf>
    <xf numFmtId="0" fontId="9" fillId="0" borderId="27" xfId="0" applyFont="1" applyFill="1" applyBorder="1" applyAlignment="1">
      <alignment horizontal="center" vertical="distributed"/>
    </xf>
    <xf numFmtId="0" fontId="9" fillId="34" borderId="15" xfId="0" applyFont="1" applyFill="1" applyBorder="1" applyAlignment="1">
      <alignment horizontal="center" vertical="top" wrapText="1"/>
    </xf>
    <xf numFmtId="0" fontId="9" fillId="34" borderId="25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distributed"/>
    </xf>
    <xf numFmtId="0" fontId="5" fillId="0" borderId="33" xfId="0" applyFont="1" applyFill="1" applyBorder="1" applyAlignment="1">
      <alignment horizontal="left" vertical="distributed"/>
    </xf>
    <xf numFmtId="0" fontId="10" fillId="0" borderId="28" xfId="0" applyFont="1" applyFill="1" applyBorder="1" applyAlignment="1">
      <alignment horizontal="left" vertical="distributed"/>
    </xf>
    <xf numFmtId="0" fontId="10" fillId="0" borderId="33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distributed"/>
    </xf>
    <xf numFmtId="0" fontId="10" fillId="0" borderId="32" xfId="0" applyFont="1" applyFill="1" applyBorder="1" applyAlignment="1">
      <alignment horizontal="left" vertical="distributed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41"/>
  <sheetViews>
    <sheetView tabSelected="1" view="pageBreakPreview" zoomScale="90" zoomScaleNormal="110" zoomScaleSheetLayoutView="90" zoomScalePageLayoutView="0" workbookViewId="0" topLeftCell="A1">
      <selection activeCell="A1" sqref="A1:AO1"/>
    </sheetView>
  </sheetViews>
  <sheetFormatPr defaultColWidth="9.140625" defaultRowHeight="15"/>
  <cols>
    <col min="1" max="1" width="14.28125" style="83" customWidth="1"/>
    <col min="2" max="2" width="32.28125" style="87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10" customWidth="1"/>
    <col min="42" max="16384" width="9.140625" style="1" customWidth="1"/>
  </cols>
  <sheetData>
    <row r="1" spans="1:41" ht="15" customHeight="1" thickBot="1">
      <c r="A1" s="165" t="s">
        <v>325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7"/>
    </row>
    <row r="2" spans="1:41" ht="15.75" customHeight="1" thickBot="1">
      <c r="A2" s="165" t="s">
        <v>343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/>
    </row>
    <row r="3" spans="1:41" ht="15.75" customHeight="1" thickBot="1">
      <c r="A3" s="191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3"/>
    </row>
    <row r="4" spans="1:41" ht="15.75" customHeight="1" thickBot="1">
      <c r="A4" s="189" t="s">
        <v>324</v>
      </c>
      <c r="B4" s="189" t="s">
        <v>106</v>
      </c>
      <c r="C4" s="164" t="s">
        <v>44</v>
      </c>
      <c r="D4" s="194" t="s">
        <v>0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6"/>
      <c r="AN4" s="168"/>
      <c r="AO4" s="169"/>
    </row>
    <row r="5" spans="1:41" ht="15.75" customHeight="1" thickBot="1">
      <c r="A5" s="189"/>
      <c r="B5" s="189"/>
      <c r="C5" s="164"/>
      <c r="D5" s="155" t="s">
        <v>2</v>
      </c>
      <c r="E5" s="156"/>
      <c r="F5" s="157"/>
      <c r="G5" s="155" t="s">
        <v>3</v>
      </c>
      <c r="H5" s="156"/>
      <c r="I5" s="157"/>
      <c r="J5" s="155" t="s">
        <v>4</v>
      </c>
      <c r="K5" s="156"/>
      <c r="L5" s="157"/>
      <c r="M5" s="155" t="s">
        <v>5</v>
      </c>
      <c r="N5" s="156"/>
      <c r="O5" s="157"/>
      <c r="P5" s="155" t="s">
        <v>6</v>
      </c>
      <c r="Q5" s="156"/>
      <c r="R5" s="157"/>
      <c r="S5" s="155" t="s">
        <v>7</v>
      </c>
      <c r="T5" s="156"/>
      <c r="U5" s="157"/>
      <c r="V5" s="155" t="s">
        <v>8</v>
      </c>
      <c r="W5" s="156"/>
      <c r="X5" s="157"/>
      <c r="Y5" s="155" t="s">
        <v>9</v>
      </c>
      <c r="Z5" s="156"/>
      <c r="AA5" s="157"/>
      <c r="AB5" s="155" t="s">
        <v>10</v>
      </c>
      <c r="AC5" s="156"/>
      <c r="AD5" s="157"/>
      <c r="AE5" s="155" t="s">
        <v>11</v>
      </c>
      <c r="AF5" s="156"/>
      <c r="AG5" s="157"/>
      <c r="AH5" s="158" t="s">
        <v>48</v>
      </c>
      <c r="AI5" s="159"/>
      <c r="AJ5" s="160"/>
      <c r="AK5" s="158" t="s">
        <v>49</v>
      </c>
      <c r="AL5" s="159"/>
      <c r="AM5" s="160"/>
      <c r="AN5" s="153" t="s">
        <v>164</v>
      </c>
      <c r="AO5" s="137" t="s">
        <v>204</v>
      </c>
    </row>
    <row r="6" spans="1:41" ht="15.75" customHeight="1" thickBot="1">
      <c r="A6" s="190"/>
      <c r="B6" s="190"/>
      <c r="C6" s="138"/>
      <c r="D6" s="92" t="s">
        <v>1</v>
      </c>
      <c r="E6" s="93" t="s">
        <v>12</v>
      </c>
      <c r="F6" s="94" t="s">
        <v>27</v>
      </c>
      <c r="G6" s="92" t="s">
        <v>1</v>
      </c>
      <c r="H6" s="93" t="s">
        <v>12</v>
      </c>
      <c r="I6" s="94" t="s">
        <v>27</v>
      </c>
      <c r="J6" s="92" t="s">
        <v>1</v>
      </c>
      <c r="K6" s="93" t="s">
        <v>12</v>
      </c>
      <c r="L6" s="94" t="s">
        <v>27</v>
      </c>
      <c r="M6" s="92" t="s">
        <v>1</v>
      </c>
      <c r="N6" s="93" t="s">
        <v>12</v>
      </c>
      <c r="O6" s="94" t="s">
        <v>27</v>
      </c>
      <c r="P6" s="92" t="s">
        <v>1</v>
      </c>
      <c r="Q6" s="93" t="s">
        <v>12</v>
      </c>
      <c r="R6" s="94" t="s">
        <v>27</v>
      </c>
      <c r="S6" s="92" t="s">
        <v>1</v>
      </c>
      <c r="T6" s="93" t="s">
        <v>12</v>
      </c>
      <c r="U6" s="94" t="s">
        <v>27</v>
      </c>
      <c r="V6" s="92" t="s">
        <v>1</v>
      </c>
      <c r="W6" s="93" t="s">
        <v>12</v>
      </c>
      <c r="X6" s="94" t="s">
        <v>27</v>
      </c>
      <c r="Y6" s="92" t="s">
        <v>1</v>
      </c>
      <c r="Z6" s="93" t="s">
        <v>12</v>
      </c>
      <c r="AA6" s="94" t="s">
        <v>27</v>
      </c>
      <c r="AB6" s="92" t="s">
        <v>1</v>
      </c>
      <c r="AC6" s="93" t="s">
        <v>12</v>
      </c>
      <c r="AD6" s="94" t="s">
        <v>27</v>
      </c>
      <c r="AE6" s="92" t="s">
        <v>1</v>
      </c>
      <c r="AF6" s="93" t="s">
        <v>12</v>
      </c>
      <c r="AG6" s="94" t="s">
        <v>27</v>
      </c>
      <c r="AH6" s="95" t="s">
        <v>1</v>
      </c>
      <c r="AI6" s="96" t="s">
        <v>12</v>
      </c>
      <c r="AJ6" s="97" t="s">
        <v>27</v>
      </c>
      <c r="AK6" s="95" t="s">
        <v>1</v>
      </c>
      <c r="AL6" s="96" t="s">
        <v>12</v>
      </c>
      <c r="AM6" s="97" t="s">
        <v>27</v>
      </c>
      <c r="AN6" s="154"/>
      <c r="AO6" s="138"/>
    </row>
    <row r="7" spans="1:41" ht="12.75" customHeight="1">
      <c r="A7" s="298" t="s">
        <v>168</v>
      </c>
      <c r="B7" s="84" t="s">
        <v>337</v>
      </c>
      <c r="C7" s="137" t="s">
        <v>14</v>
      </c>
      <c r="D7" s="147">
        <v>2</v>
      </c>
      <c r="E7" s="149">
        <v>4</v>
      </c>
      <c r="F7" s="151" t="s">
        <v>39</v>
      </c>
      <c r="G7" s="147">
        <v>2</v>
      </c>
      <c r="H7" s="149">
        <v>4</v>
      </c>
      <c r="I7" s="151" t="s">
        <v>38</v>
      </c>
      <c r="J7" s="147">
        <v>2</v>
      </c>
      <c r="K7" s="149">
        <v>4</v>
      </c>
      <c r="L7" s="151" t="s">
        <v>39</v>
      </c>
      <c r="M7" s="147">
        <v>2</v>
      </c>
      <c r="N7" s="149">
        <v>4</v>
      </c>
      <c r="O7" s="151" t="s">
        <v>38</v>
      </c>
      <c r="P7" s="147">
        <v>2</v>
      </c>
      <c r="Q7" s="149">
        <v>4</v>
      </c>
      <c r="R7" s="151" t="s">
        <v>39</v>
      </c>
      <c r="S7" s="147">
        <v>2</v>
      </c>
      <c r="T7" s="149">
        <v>4</v>
      </c>
      <c r="U7" s="151" t="s">
        <v>38</v>
      </c>
      <c r="V7" s="147">
        <v>2</v>
      </c>
      <c r="W7" s="149">
        <v>4</v>
      </c>
      <c r="X7" s="151" t="s">
        <v>39</v>
      </c>
      <c r="Y7" s="147">
        <v>2</v>
      </c>
      <c r="Z7" s="149">
        <v>4</v>
      </c>
      <c r="AA7" s="151" t="s">
        <v>38</v>
      </c>
      <c r="AB7" s="147">
        <v>2</v>
      </c>
      <c r="AC7" s="149">
        <v>4</v>
      </c>
      <c r="AD7" s="151" t="s">
        <v>39</v>
      </c>
      <c r="AE7" s="147">
        <v>2</v>
      </c>
      <c r="AF7" s="149">
        <v>4</v>
      </c>
      <c r="AG7" s="151" t="s">
        <v>50</v>
      </c>
      <c r="AH7" s="141"/>
      <c r="AI7" s="143"/>
      <c r="AJ7" s="145"/>
      <c r="AK7" s="141"/>
      <c r="AL7" s="143"/>
      <c r="AM7" s="145"/>
      <c r="AN7" s="137">
        <f>SUM(E7,H7,K7,N7,Q7,T7,W7,Z7,AC7,AF7,AI7,AL7)</f>
        <v>40</v>
      </c>
      <c r="AO7" s="139">
        <v>12</v>
      </c>
    </row>
    <row r="8" spans="1:41" ht="12.75" customHeight="1" thickBot="1">
      <c r="A8" s="299"/>
      <c r="B8" s="85"/>
      <c r="C8" s="138"/>
      <c r="D8" s="148"/>
      <c r="E8" s="150"/>
      <c r="F8" s="152"/>
      <c r="G8" s="148"/>
      <c r="H8" s="150"/>
      <c r="I8" s="152"/>
      <c r="J8" s="148"/>
      <c r="K8" s="150"/>
      <c r="L8" s="152"/>
      <c r="M8" s="148"/>
      <c r="N8" s="150"/>
      <c r="O8" s="152"/>
      <c r="P8" s="148"/>
      <c r="Q8" s="150"/>
      <c r="R8" s="152"/>
      <c r="S8" s="148"/>
      <c r="T8" s="150"/>
      <c r="U8" s="152"/>
      <c r="V8" s="148"/>
      <c r="W8" s="150"/>
      <c r="X8" s="152"/>
      <c r="Y8" s="148"/>
      <c r="Z8" s="150"/>
      <c r="AA8" s="152"/>
      <c r="AB8" s="148"/>
      <c r="AC8" s="150"/>
      <c r="AD8" s="152"/>
      <c r="AE8" s="148"/>
      <c r="AF8" s="150"/>
      <c r="AG8" s="152"/>
      <c r="AH8" s="142"/>
      <c r="AI8" s="144"/>
      <c r="AJ8" s="146"/>
      <c r="AK8" s="142"/>
      <c r="AL8" s="144"/>
      <c r="AM8" s="146"/>
      <c r="AN8" s="138"/>
      <c r="AO8" s="140"/>
    </row>
    <row r="9" spans="1:41" ht="12.75" customHeight="1">
      <c r="A9" s="298" t="s">
        <v>169</v>
      </c>
      <c r="B9" s="84" t="s">
        <v>338</v>
      </c>
      <c r="C9" s="137" t="s">
        <v>14</v>
      </c>
      <c r="D9" s="147">
        <v>2</v>
      </c>
      <c r="E9" s="149">
        <v>4</v>
      </c>
      <c r="F9" s="151" t="s">
        <v>39</v>
      </c>
      <c r="G9" s="147">
        <v>2</v>
      </c>
      <c r="H9" s="149">
        <v>4</v>
      </c>
      <c r="I9" s="151" t="s">
        <v>38</v>
      </c>
      <c r="J9" s="147">
        <v>2</v>
      </c>
      <c r="K9" s="149">
        <v>4</v>
      </c>
      <c r="L9" s="151" t="s">
        <v>39</v>
      </c>
      <c r="M9" s="147">
        <v>2</v>
      </c>
      <c r="N9" s="149">
        <v>4</v>
      </c>
      <c r="O9" s="151" t="s">
        <v>38</v>
      </c>
      <c r="P9" s="147">
        <v>2</v>
      </c>
      <c r="Q9" s="149">
        <v>4</v>
      </c>
      <c r="R9" s="151" t="s">
        <v>39</v>
      </c>
      <c r="S9" s="147">
        <v>2</v>
      </c>
      <c r="T9" s="149">
        <v>4</v>
      </c>
      <c r="U9" s="151" t="s">
        <v>38</v>
      </c>
      <c r="V9" s="147">
        <v>2</v>
      </c>
      <c r="W9" s="149">
        <v>4</v>
      </c>
      <c r="X9" s="151" t="s">
        <v>39</v>
      </c>
      <c r="Y9" s="147">
        <v>2</v>
      </c>
      <c r="Z9" s="149">
        <v>4</v>
      </c>
      <c r="AA9" s="151" t="s">
        <v>38</v>
      </c>
      <c r="AB9" s="147">
        <v>2</v>
      </c>
      <c r="AC9" s="149">
        <v>4</v>
      </c>
      <c r="AD9" s="151" t="s">
        <v>39</v>
      </c>
      <c r="AE9" s="147">
        <v>2</v>
      </c>
      <c r="AF9" s="149">
        <v>4</v>
      </c>
      <c r="AG9" s="151" t="s">
        <v>50</v>
      </c>
      <c r="AH9" s="141"/>
      <c r="AI9" s="143"/>
      <c r="AJ9" s="145"/>
      <c r="AK9" s="141"/>
      <c r="AL9" s="143"/>
      <c r="AM9" s="145"/>
      <c r="AN9" s="137">
        <f>SUM(E9,H9,K9,N9,Q9,T9,W9,Z9,AC9,AF9,AI9,AL9)</f>
        <v>40</v>
      </c>
      <c r="AO9" s="139">
        <v>12</v>
      </c>
    </row>
    <row r="10" spans="1:41" ht="12.75" customHeight="1" thickBot="1">
      <c r="A10" s="299"/>
      <c r="B10" s="85"/>
      <c r="C10" s="138"/>
      <c r="D10" s="148"/>
      <c r="E10" s="150"/>
      <c r="F10" s="152"/>
      <c r="G10" s="148"/>
      <c r="H10" s="150"/>
      <c r="I10" s="152"/>
      <c r="J10" s="148"/>
      <c r="K10" s="150"/>
      <c r="L10" s="152"/>
      <c r="M10" s="148"/>
      <c r="N10" s="150"/>
      <c r="O10" s="152"/>
      <c r="P10" s="148"/>
      <c r="Q10" s="150"/>
      <c r="R10" s="152"/>
      <c r="S10" s="148"/>
      <c r="T10" s="150"/>
      <c r="U10" s="152"/>
      <c r="V10" s="148"/>
      <c r="W10" s="150"/>
      <c r="X10" s="152"/>
      <c r="Y10" s="148"/>
      <c r="Z10" s="150"/>
      <c r="AA10" s="152"/>
      <c r="AB10" s="148"/>
      <c r="AC10" s="150"/>
      <c r="AD10" s="152"/>
      <c r="AE10" s="148"/>
      <c r="AF10" s="150"/>
      <c r="AG10" s="152"/>
      <c r="AH10" s="142"/>
      <c r="AI10" s="144"/>
      <c r="AJ10" s="146"/>
      <c r="AK10" s="142"/>
      <c r="AL10" s="144"/>
      <c r="AM10" s="146"/>
      <c r="AN10" s="138"/>
      <c r="AO10" s="140"/>
    </row>
    <row r="11" spans="1:41" ht="12.75" customHeight="1">
      <c r="A11" s="298" t="s">
        <v>170</v>
      </c>
      <c r="B11" s="84" t="s">
        <v>51</v>
      </c>
      <c r="C11" s="137" t="s">
        <v>45</v>
      </c>
      <c r="D11" s="147"/>
      <c r="E11" s="149"/>
      <c r="F11" s="151"/>
      <c r="G11" s="147"/>
      <c r="H11" s="149"/>
      <c r="I11" s="151"/>
      <c r="J11" s="147"/>
      <c r="K11" s="149"/>
      <c r="L11" s="151"/>
      <c r="M11" s="147"/>
      <c r="N11" s="149"/>
      <c r="O11" s="151"/>
      <c r="P11" s="147"/>
      <c r="Q11" s="149"/>
      <c r="R11" s="151"/>
      <c r="S11" s="147"/>
      <c r="T11" s="149"/>
      <c r="U11" s="151"/>
      <c r="V11" s="147">
        <v>2</v>
      </c>
      <c r="W11" s="149">
        <v>4</v>
      </c>
      <c r="X11" s="151" t="s">
        <v>39</v>
      </c>
      <c r="Y11" s="147">
        <v>2</v>
      </c>
      <c r="Z11" s="149">
        <v>4</v>
      </c>
      <c r="AA11" s="151" t="s">
        <v>38</v>
      </c>
      <c r="AB11" s="147"/>
      <c r="AC11" s="149"/>
      <c r="AD11" s="151"/>
      <c r="AE11" s="147"/>
      <c r="AF11" s="149"/>
      <c r="AG11" s="151"/>
      <c r="AH11" s="141"/>
      <c r="AI11" s="143"/>
      <c r="AJ11" s="145"/>
      <c r="AK11" s="141"/>
      <c r="AL11" s="143"/>
      <c r="AM11" s="145"/>
      <c r="AN11" s="137">
        <f>SUM(E11,H11,K11,N11,Q11,T11,W11,Z11,AC11,AF11,AI11,AL11)</f>
        <v>8</v>
      </c>
      <c r="AO11" s="139">
        <v>12</v>
      </c>
    </row>
    <row r="12" spans="1:41" ht="12.75" customHeight="1" thickBot="1">
      <c r="A12" s="299"/>
      <c r="B12" s="85"/>
      <c r="C12" s="138"/>
      <c r="D12" s="148"/>
      <c r="E12" s="150"/>
      <c r="F12" s="152"/>
      <c r="G12" s="148"/>
      <c r="H12" s="150"/>
      <c r="I12" s="152"/>
      <c r="J12" s="148"/>
      <c r="K12" s="150"/>
      <c r="L12" s="152"/>
      <c r="M12" s="148"/>
      <c r="N12" s="150"/>
      <c r="O12" s="152"/>
      <c r="P12" s="148"/>
      <c r="Q12" s="150"/>
      <c r="R12" s="152"/>
      <c r="S12" s="148"/>
      <c r="T12" s="150"/>
      <c r="U12" s="152"/>
      <c r="V12" s="148"/>
      <c r="W12" s="150"/>
      <c r="X12" s="152"/>
      <c r="Y12" s="148"/>
      <c r="Z12" s="150"/>
      <c r="AA12" s="152"/>
      <c r="AB12" s="148"/>
      <c r="AC12" s="150"/>
      <c r="AD12" s="152"/>
      <c r="AE12" s="148"/>
      <c r="AF12" s="150"/>
      <c r="AG12" s="152"/>
      <c r="AH12" s="142"/>
      <c r="AI12" s="144"/>
      <c r="AJ12" s="146"/>
      <c r="AK12" s="142"/>
      <c r="AL12" s="144"/>
      <c r="AM12" s="146"/>
      <c r="AN12" s="138"/>
      <c r="AO12" s="140"/>
    </row>
    <row r="13" spans="1:41" ht="12.75" customHeight="1">
      <c r="A13" s="298" t="s">
        <v>171</v>
      </c>
      <c r="B13" s="84" t="s">
        <v>42</v>
      </c>
      <c r="C13" s="137" t="s">
        <v>14</v>
      </c>
      <c r="D13" s="147"/>
      <c r="E13" s="149"/>
      <c r="F13" s="151"/>
      <c r="G13" s="147"/>
      <c r="H13" s="149"/>
      <c r="I13" s="151"/>
      <c r="J13" s="147"/>
      <c r="K13" s="149"/>
      <c r="L13" s="151"/>
      <c r="M13" s="147"/>
      <c r="N13" s="149"/>
      <c r="O13" s="151"/>
      <c r="P13" s="147"/>
      <c r="Q13" s="149"/>
      <c r="R13" s="151"/>
      <c r="S13" s="147"/>
      <c r="T13" s="149"/>
      <c r="U13" s="151"/>
      <c r="V13" s="147">
        <v>1</v>
      </c>
      <c r="W13" s="149">
        <v>4</v>
      </c>
      <c r="X13" s="151" t="s">
        <v>39</v>
      </c>
      <c r="Y13" s="147">
        <v>1</v>
      </c>
      <c r="Z13" s="149">
        <v>4</v>
      </c>
      <c r="AA13" s="151" t="s">
        <v>39</v>
      </c>
      <c r="AB13" s="147">
        <v>1</v>
      </c>
      <c r="AC13" s="149">
        <v>4</v>
      </c>
      <c r="AD13" s="151" t="s">
        <v>39</v>
      </c>
      <c r="AE13" s="147">
        <v>1</v>
      </c>
      <c r="AF13" s="149">
        <v>4</v>
      </c>
      <c r="AG13" s="151" t="s">
        <v>39</v>
      </c>
      <c r="AH13" s="141"/>
      <c r="AI13" s="143"/>
      <c r="AJ13" s="145"/>
      <c r="AK13" s="141"/>
      <c r="AL13" s="143"/>
      <c r="AM13" s="145"/>
      <c r="AN13" s="137">
        <f>SUM(E13,H13,K13,N13,Q13,T13,W13,Z13,AC13,AF13,AI13,AL13)</f>
        <v>16</v>
      </c>
      <c r="AO13" s="139">
        <v>12</v>
      </c>
    </row>
    <row r="14" spans="1:41" ht="12.75" customHeight="1" thickBot="1">
      <c r="A14" s="299"/>
      <c r="B14" s="85"/>
      <c r="C14" s="138"/>
      <c r="D14" s="148"/>
      <c r="E14" s="150"/>
      <c r="F14" s="152"/>
      <c r="G14" s="148"/>
      <c r="H14" s="150"/>
      <c r="I14" s="152"/>
      <c r="J14" s="148"/>
      <c r="K14" s="150"/>
      <c r="L14" s="152"/>
      <c r="M14" s="148"/>
      <c r="N14" s="150"/>
      <c r="O14" s="152"/>
      <c r="P14" s="148"/>
      <c r="Q14" s="150"/>
      <c r="R14" s="152"/>
      <c r="S14" s="148"/>
      <c r="T14" s="150"/>
      <c r="U14" s="152"/>
      <c r="V14" s="148"/>
      <c r="W14" s="150"/>
      <c r="X14" s="152"/>
      <c r="Y14" s="148"/>
      <c r="Z14" s="150"/>
      <c r="AA14" s="152"/>
      <c r="AB14" s="148"/>
      <c r="AC14" s="150"/>
      <c r="AD14" s="152"/>
      <c r="AE14" s="148"/>
      <c r="AF14" s="150"/>
      <c r="AG14" s="152"/>
      <c r="AH14" s="142"/>
      <c r="AI14" s="144"/>
      <c r="AJ14" s="146"/>
      <c r="AK14" s="142"/>
      <c r="AL14" s="144"/>
      <c r="AM14" s="146"/>
      <c r="AN14" s="138"/>
      <c r="AO14" s="140"/>
    </row>
    <row r="15" spans="1:41" ht="12.75" customHeight="1">
      <c r="A15" s="298" t="s">
        <v>172</v>
      </c>
      <c r="B15" s="84" t="s">
        <v>25</v>
      </c>
      <c r="C15" s="137" t="s">
        <v>46</v>
      </c>
      <c r="D15" s="147">
        <v>2</v>
      </c>
      <c r="E15" s="149">
        <v>2</v>
      </c>
      <c r="F15" s="151" t="s">
        <v>38</v>
      </c>
      <c r="G15" s="147">
        <v>2</v>
      </c>
      <c r="H15" s="149">
        <v>2</v>
      </c>
      <c r="I15" s="151" t="s">
        <v>38</v>
      </c>
      <c r="J15" s="147">
        <v>2</v>
      </c>
      <c r="K15" s="149">
        <v>2</v>
      </c>
      <c r="L15" s="151" t="s">
        <v>38</v>
      </c>
      <c r="M15" s="147">
        <v>2</v>
      </c>
      <c r="N15" s="149">
        <v>2</v>
      </c>
      <c r="O15" s="151" t="s">
        <v>38</v>
      </c>
      <c r="P15" s="147">
        <v>2</v>
      </c>
      <c r="Q15" s="149">
        <v>2</v>
      </c>
      <c r="R15" s="151" t="s">
        <v>38</v>
      </c>
      <c r="S15" s="147">
        <v>2</v>
      </c>
      <c r="T15" s="149">
        <v>2</v>
      </c>
      <c r="U15" s="151" t="s">
        <v>41</v>
      </c>
      <c r="V15" s="147"/>
      <c r="W15" s="149"/>
      <c r="X15" s="151"/>
      <c r="Y15" s="147"/>
      <c r="Z15" s="149"/>
      <c r="AA15" s="151"/>
      <c r="AB15" s="147"/>
      <c r="AC15" s="149"/>
      <c r="AD15" s="151"/>
      <c r="AE15" s="147"/>
      <c r="AF15" s="149"/>
      <c r="AG15" s="151"/>
      <c r="AH15" s="141"/>
      <c r="AI15" s="143"/>
      <c r="AJ15" s="145"/>
      <c r="AK15" s="141"/>
      <c r="AL15" s="143"/>
      <c r="AM15" s="145"/>
      <c r="AN15" s="137">
        <f>SUM(E15,H15,K15,N15,Q15,T15,W15,Z15,AC15,AF15,AI15,AL15)</f>
        <v>12</v>
      </c>
      <c r="AO15" s="139">
        <v>55</v>
      </c>
    </row>
    <row r="16" spans="1:41" ht="12.75" customHeight="1" thickBot="1">
      <c r="A16" s="299"/>
      <c r="B16" s="85"/>
      <c r="C16" s="138"/>
      <c r="D16" s="148"/>
      <c r="E16" s="150"/>
      <c r="F16" s="152"/>
      <c r="G16" s="148"/>
      <c r="H16" s="150"/>
      <c r="I16" s="152"/>
      <c r="J16" s="148"/>
      <c r="K16" s="150"/>
      <c r="L16" s="152"/>
      <c r="M16" s="148"/>
      <c r="N16" s="150"/>
      <c r="O16" s="152"/>
      <c r="P16" s="148"/>
      <c r="Q16" s="150"/>
      <c r="R16" s="152"/>
      <c r="S16" s="148"/>
      <c r="T16" s="150"/>
      <c r="U16" s="152"/>
      <c r="V16" s="148"/>
      <c r="W16" s="150"/>
      <c r="X16" s="152"/>
      <c r="Y16" s="148"/>
      <c r="Z16" s="150"/>
      <c r="AA16" s="152"/>
      <c r="AB16" s="148"/>
      <c r="AC16" s="150"/>
      <c r="AD16" s="152"/>
      <c r="AE16" s="148"/>
      <c r="AF16" s="150"/>
      <c r="AG16" s="152"/>
      <c r="AH16" s="142"/>
      <c r="AI16" s="144"/>
      <c r="AJ16" s="146"/>
      <c r="AK16" s="142"/>
      <c r="AL16" s="144"/>
      <c r="AM16" s="146"/>
      <c r="AN16" s="138"/>
      <c r="AO16" s="140"/>
    </row>
    <row r="17" spans="1:41" ht="12.75" customHeight="1">
      <c r="A17" s="298" t="s">
        <v>173</v>
      </c>
      <c r="B17" s="84" t="s">
        <v>336</v>
      </c>
      <c r="C17" s="137" t="s">
        <v>46</v>
      </c>
      <c r="D17" s="147"/>
      <c r="E17" s="149"/>
      <c r="F17" s="151"/>
      <c r="G17" s="147"/>
      <c r="H17" s="149"/>
      <c r="I17" s="151"/>
      <c r="J17" s="147"/>
      <c r="K17" s="149"/>
      <c r="L17" s="151"/>
      <c r="M17" s="147"/>
      <c r="N17" s="149"/>
      <c r="O17" s="151"/>
      <c r="P17" s="147"/>
      <c r="Q17" s="149"/>
      <c r="R17" s="151"/>
      <c r="S17" s="147"/>
      <c r="T17" s="149"/>
      <c r="U17" s="151"/>
      <c r="V17" s="147">
        <v>2</v>
      </c>
      <c r="W17" s="149">
        <v>2</v>
      </c>
      <c r="X17" s="151" t="s">
        <v>38</v>
      </c>
      <c r="Y17" s="147">
        <v>2</v>
      </c>
      <c r="Z17" s="149">
        <v>2</v>
      </c>
      <c r="AA17" s="151" t="s">
        <v>38</v>
      </c>
      <c r="AB17" s="147"/>
      <c r="AC17" s="149"/>
      <c r="AD17" s="151"/>
      <c r="AE17" s="147"/>
      <c r="AF17" s="149"/>
      <c r="AG17" s="151"/>
      <c r="AH17" s="141"/>
      <c r="AI17" s="143"/>
      <c r="AJ17" s="145"/>
      <c r="AK17" s="141"/>
      <c r="AL17" s="143"/>
      <c r="AM17" s="145"/>
      <c r="AN17" s="137">
        <f>SUM(E17,H17,K17,N17,Q17,T17,W17,Z17,AC17,AF17,AI17,AL17)</f>
        <v>4</v>
      </c>
      <c r="AO17" s="139">
        <v>55</v>
      </c>
    </row>
    <row r="18" spans="1:41" ht="12.75" customHeight="1" thickBot="1">
      <c r="A18" s="299"/>
      <c r="B18" s="85"/>
      <c r="C18" s="138"/>
      <c r="D18" s="148"/>
      <c r="E18" s="150"/>
      <c r="F18" s="152"/>
      <c r="G18" s="148"/>
      <c r="H18" s="150"/>
      <c r="I18" s="152"/>
      <c r="J18" s="148"/>
      <c r="K18" s="150"/>
      <c r="L18" s="152"/>
      <c r="M18" s="148"/>
      <c r="N18" s="150"/>
      <c r="O18" s="152"/>
      <c r="P18" s="148"/>
      <c r="Q18" s="150"/>
      <c r="R18" s="152"/>
      <c r="S18" s="148"/>
      <c r="T18" s="150"/>
      <c r="U18" s="152"/>
      <c r="V18" s="148"/>
      <c r="W18" s="150"/>
      <c r="X18" s="152"/>
      <c r="Y18" s="148"/>
      <c r="Z18" s="150"/>
      <c r="AA18" s="152"/>
      <c r="AB18" s="148"/>
      <c r="AC18" s="150"/>
      <c r="AD18" s="152"/>
      <c r="AE18" s="148"/>
      <c r="AF18" s="150"/>
      <c r="AG18" s="152"/>
      <c r="AH18" s="142"/>
      <c r="AI18" s="144"/>
      <c r="AJ18" s="146"/>
      <c r="AK18" s="142"/>
      <c r="AL18" s="144"/>
      <c r="AM18" s="146"/>
      <c r="AN18" s="138"/>
      <c r="AO18" s="140"/>
    </row>
    <row r="19" spans="1:41" ht="12.75" customHeight="1">
      <c r="A19" s="298" t="s">
        <v>174</v>
      </c>
      <c r="B19" s="84" t="s">
        <v>43</v>
      </c>
      <c r="C19" s="137" t="s">
        <v>14</v>
      </c>
      <c r="D19" s="147">
        <v>1</v>
      </c>
      <c r="E19" s="149">
        <v>2</v>
      </c>
      <c r="F19" s="151" t="s">
        <v>39</v>
      </c>
      <c r="G19" s="147">
        <v>1</v>
      </c>
      <c r="H19" s="149">
        <v>2</v>
      </c>
      <c r="I19" s="151" t="s">
        <v>39</v>
      </c>
      <c r="J19" s="147">
        <v>1</v>
      </c>
      <c r="K19" s="149">
        <v>2</v>
      </c>
      <c r="L19" s="151" t="s">
        <v>39</v>
      </c>
      <c r="M19" s="147">
        <v>1</v>
      </c>
      <c r="N19" s="149">
        <v>2</v>
      </c>
      <c r="O19" s="151" t="s">
        <v>39</v>
      </c>
      <c r="P19" s="147">
        <v>1</v>
      </c>
      <c r="Q19" s="149">
        <v>2</v>
      </c>
      <c r="R19" s="151" t="s">
        <v>39</v>
      </c>
      <c r="S19" s="147">
        <v>1</v>
      </c>
      <c r="T19" s="149">
        <v>2</v>
      </c>
      <c r="U19" s="151" t="s">
        <v>39</v>
      </c>
      <c r="V19" s="147">
        <v>1</v>
      </c>
      <c r="W19" s="149">
        <v>2</v>
      </c>
      <c r="X19" s="151" t="s">
        <v>39</v>
      </c>
      <c r="Y19" s="147">
        <v>1</v>
      </c>
      <c r="Z19" s="149">
        <v>2</v>
      </c>
      <c r="AA19" s="151" t="s">
        <v>38</v>
      </c>
      <c r="AB19" s="147"/>
      <c r="AC19" s="149"/>
      <c r="AD19" s="151"/>
      <c r="AE19" s="147"/>
      <c r="AF19" s="149"/>
      <c r="AG19" s="151"/>
      <c r="AH19" s="141"/>
      <c r="AI19" s="143"/>
      <c r="AJ19" s="145"/>
      <c r="AK19" s="141"/>
      <c r="AL19" s="143"/>
      <c r="AM19" s="145"/>
      <c r="AN19" s="137">
        <f>SUM(E19,H19,K19,N19,Q19,T19,W19,Z19,AC19,AF19,AI19,AL19)</f>
        <v>16</v>
      </c>
      <c r="AO19" s="139">
        <v>1</v>
      </c>
    </row>
    <row r="20" spans="1:41" ht="12.75" customHeight="1" thickBot="1">
      <c r="A20" s="299"/>
      <c r="B20" s="85"/>
      <c r="C20" s="138"/>
      <c r="D20" s="148"/>
      <c r="E20" s="150"/>
      <c r="F20" s="152"/>
      <c r="G20" s="148"/>
      <c r="H20" s="150"/>
      <c r="I20" s="152"/>
      <c r="J20" s="148"/>
      <c r="K20" s="150"/>
      <c r="L20" s="152"/>
      <c r="M20" s="148"/>
      <c r="N20" s="150"/>
      <c r="O20" s="152"/>
      <c r="P20" s="148"/>
      <c r="Q20" s="150"/>
      <c r="R20" s="152"/>
      <c r="S20" s="148"/>
      <c r="T20" s="150"/>
      <c r="U20" s="152"/>
      <c r="V20" s="148"/>
      <c r="W20" s="150"/>
      <c r="X20" s="152"/>
      <c r="Y20" s="148"/>
      <c r="Z20" s="150"/>
      <c r="AA20" s="152"/>
      <c r="AB20" s="148"/>
      <c r="AC20" s="150"/>
      <c r="AD20" s="152"/>
      <c r="AE20" s="148"/>
      <c r="AF20" s="150"/>
      <c r="AG20" s="152"/>
      <c r="AH20" s="142"/>
      <c r="AI20" s="144"/>
      <c r="AJ20" s="146"/>
      <c r="AK20" s="142"/>
      <c r="AL20" s="144"/>
      <c r="AM20" s="146"/>
      <c r="AN20" s="138"/>
      <c r="AO20" s="140"/>
    </row>
    <row r="21" spans="1:43" ht="12.75" customHeight="1">
      <c r="A21" s="298" t="s">
        <v>175</v>
      </c>
      <c r="B21" s="84" t="s">
        <v>26</v>
      </c>
      <c r="C21" s="137" t="s">
        <v>46</v>
      </c>
      <c r="D21" s="147">
        <v>1</v>
      </c>
      <c r="E21" s="149">
        <v>2</v>
      </c>
      <c r="F21" s="151" t="s">
        <v>38</v>
      </c>
      <c r="G21" s="147"/>
      <c r="H21" s="149"/>
      <c r="I21" s="151"/>
      <c r="J21" s="147"/>
      <c r="K21" s="149"/>
      <c r="L21" s="151"/>
      <c r="M21" s="147"/>
      <c r="N21" s="149"/>
      <c r="O21" s="151"/>
      <c r="P21" s="147"/>
      <c r="Q21" s="149"/>
      <c r="R21" s="151"/>
      <c r="S21" s="147"/>
      <c r="T21" s="149"/>
      <c r="U21" s="151"/>
      <c r="V21" s="147"/>
      <c r="W21" s="149"/>
      <c r="X21" s="151"/>
      <c r="Y21" s="147"/>
      <c r="Z21" s="149"/>
      <c r="AA21" s="151"/>
      <c r="AB21" s="147"/>
      <c r="AC21" s="149"/>
      <c r="AD21" s="151"/>
      <c r="AE21" s="147"/>
      <c r="AF21" s="149"/>
      <c r="AG21" s="151"/>
      <c r="AH21" s="141"/>
      <c r="AI21" s="143"/>
      <c r="AJ21" s="145"/>
      <c r="AK21" s="141"/>
      <c r="AL21" s="143"/>
      <c r="AM21" s="145"/>
      <c r="AN21" s="137">
        <f>SUM(E21,H21,K21,N21,Q21,T21,W21,Z21,AC21,AF21,AI21,AL21)</f>
        <v>2</v>
      </c>
      <c r="AO21" s="139">
        <v>55</v>
      </c>
      <c r="AP21" s="2"/>
      <c r="AQ21" s="2"/>
    </row>
    <row r="22" spans="1:43" ht="12.75" customHeight="1" thickBot="1">
      <c r="A22" s="299"/>
      <c r="B22" s="85"/>
      <c r="C22" s="138"/>
      <c r="D22" s="148"/>
      <c r="E22" s="150"/>
      <c r="F22" s="152"/>
      <c r="G22" s="148"/>
      <c r="H22" s="150"/>
      <c r="I22" s="152"/>
      <c r="J22" s="148"/>
      <c r="K22" s="150"/>
      <c r="L22" s="152"/>
      <c r="M22" s="148"/>
      <c r="N22" s="150"/>
      <c r="O22" s="152"/>
      <c r="P22" s="148"/>
      <c r="Q22" s="150"/>
      <c r="R22" s="152"/>
      <c r="S22" s="148"/>
      <c r="T22" s="150"/>
      <c r="U22" s="152"/>
      <c r="V22" s="148"/>
      <c r="W22" s="150"/>
      <c r="X22" s="152"/>
      <c r="Y22" s="148"/>
      <c r="Z22" s="150"/>
      <c r="AA22" s="152"/>
      <c r="AB22" s="148"/>
      <c r="AC22" s="150"/>
      <c r="AD22" s="152"/>
      <c r="AE22" s="148"/>
      <c r="AF22" s="150"/>
      <c r="AG22" s="152"/>
      <c r="AH22" s="142"/>
      <c r="AI22" s="144"/>
      <c r="AJ22" s="146"/>
      <c r="AK22" s="142"/>
      <c r="AL22" s="144"/>
      <c r="AM22" s="146"/>
      <c r="AN22" s="138"/>
      <c r="AO22" s="140"/>
      <c r="AP22" s="2"/>
      <c r="AQ22" s="2"/>
    </row>
    <row r="23" spans="1:41" ht="12.75" customHeight="1">
      <c r="A23" s="298" t="s">
        <v>344</v>
      </c>
      <c r="B23" s="84" t="s">
        <v>52</v>
      </c>
      <c r="C23" s="137" t="s">
        <v>14</v>
      </c>
      <c r="D23" s="147">
        <v>1</v>
      </c>
      <c r="E23" s="149">
        <v>3</v>
      </c>
      <c r="F23" s="151" t="s">
        <v>38</v>
      </c>
      <c r="G23" s="147">
        <v>1</v>
      </c>
      <c r="H23" s="149">
        <v>3</v>
      </c>
      <c r="I23" s="151" t="s">
        <v>38</v>
      </c>
      <c r="J23" s="147">
        <v>1</v>
      </c>
      <c r="K23" s="149">
        <v>3</v>
      </c>
      <c r="L23" s="151" t="s">
        <v>38</v>
      </c>
      <c r="M23" s="147">
        <v>1</v>
      </c>
      <c r="N23" s="149">
        <v>3</v>
      </c>
      <c r="O23" s="151" t="s">
        <v>38</v>
      </c>
      <c r="P23" s="147"/>
      <c r="Q23" s="149"/>
      <c r="R23" s="151"/>
      <c r="S23" s="147"/>
      <c r="T23" s="149"/>
      <c r="U23" s="151"/>
      <c r="V23" s="147"/>
      <c r="W23" s="149"/>
      <c r="X23" s="151"/>
      <c r="Y23" s="147"/>
      <c r="Z23" s="149"/>
      <c r="AA23" s="151"/>
      <c r="AB23" s="147"/>
      <c r="AC23" s="149"/>
      <c r="AD23" s="151"/>
      <c r="AE23" s="147"/>
      <c r="AF23" s="149"/>
      <c r="AG23" s="151"/>
      <c r="AH23" s="141"/>
      <c r="AI23" s="143"/>
      <c r="AJ23" s="145"/>
      <c r="AK23" s="141"/>
      <c r="AL23" s="143"/>
      <c r="AM23" s="145"/>
      <c r="AN23" s="137">
        <f>SUM(E23,H23,K23,N23,Q23,T23,W23,Z23,AC23,AF23,AI23,AL23)</f>
        <v>12</v>
      </c>
      <c r="AO23" s="139">
        <v>12</v>
      </c>
    </row>
    <row r="24" spans="1:41" ht="12.75" customHeight="1" thickBot="1">
      <c r="A24" s="299"/>
      <c r="B24" s="85"/>
      <c r="C24" s="138"/>
      <c r="D24" s="148"/>
      <c r="E24" s="150"/>
      <c r="F24" s="152"/>
      <c r="G24" s="148"/>
      <c r="H24" s="150"/>
      <c r="I24" s="152"/>
      <c r="J24" s="148"/>
      <c r="K24" s="150"/>
      <c r="L24" s="152"/>
      <c r="M24" s="148"/>
      <c r="N24" s="150"/>
      <c r="O24" s="152"/>
      <c r="P24" s="148"/>
      <c r="Q24" s="150"/>
      <c r="R24" s="152"/>
      <c r="S24" s="148"/>
      <c r="T24" s="150"/>
      <c r="U24" s="152"/>
      <c r="V24" s="148"/>
      <c r="W24" s="150"/>
      <c r="X24" s="152"/>
      <c r="Y24" s="148"/>
      <c r="Z24" s="150"/>
      <c r="AA24" s="152"/>
      <c r="AB24" s="148"/>
      <c r="AC24" s="150"/>
      <c r="AD24" s="152"/>
      <c r="AE24" s="148"/>
      <c r="AF24" s="150"/>
      <c r="AG24" s="152"/>
      <c r="AH24" s="142"/>
      <c r="AI24" s="144"/>
      <c r="AJ24" s="146"/>
      <c r="AK24" s="142"/>
      <c r="AL24" s="144"/>
      <c r="AM24" s="146"/>
      <c r="AN24" s="138"/>
      <c r="AO24" s="140"/>
    </row>
    <row r="25" spans="1:41" ht="12.75" customHeight="1">
      <c r="A25" s="298" t="s">
        <v>176</v>
      </c>
      <c r="B25" s="84" t="s">
        <v>53</v>
      </c>
      <c r="C25" s="137" t="s">
        <v>14</v>
      </c>
      <c r="D25" s="147"/>
      <c r="E25" s="149"/>
      <c r="F25" s="151"/>
      <c r="G25" s="147"/>
      <c r="H25" s="149"/>
      <c r="I25" s="151"/>
      <c r="J25" s="147"/>
      <c r="K25" s="149"/>
      <c r="L25" s="151"/>
      <c r="M25" s="147"/>
      <c r="N25" s="149"/>
      <c r="O25" s="151"/>
      <c r="P25" s="147"/>
      <c r="Q25" s="149"/>
      <c r="R25" s="151"/>
      <c r="S25" s="147"/>
      <c r="T25" s="149"/>
      <c r="U25" s="151"/>
      <c r="V25" s="147"/>
      <c r="W25" s="149"/>
      <c r="X25" s="151"/>
      <c r="Y25" s="147"/>
      <c r="Z25" s="149"/>
      <c r="AA25" s="151"/>
      <c r="AB25" s="147">
        <v>1</v>
      </c>
      <c r="AC25" s="149">
        <v>3</v>
      </c>
      <c r="AD25" s="151" t="s">
        <v>39</v>
      </c>
      <c r="AE25" s="147">
        <v>1</v>
      </c>
      <c r="AF25" s="149">
        <v>3</v>
      </c>
      <c r="AG25" s="151" t="s">
        <v>39</v>
      </c>
      <c r="AH25" s="141"/>
      <c r="AI25" s="143"/>
      <c r="AJ25" s="145"/>
      <c r="AK25" s="141"/>
      <c r="AL25" s="143"/>
      <c r="AM25" s="145"/>
      <c r="AN25" s="137">
        <f>SUM(E25,H25,K25,N25,Q25,T25,W25,Z25,AC25,AF25,AI25,AL25)</f>
        <v>6</v>
      </c>
      <c r="AO25" s="139">
        <v>12</v>
      </c>
    </row>
    <row r="26" spans="1:41" ht="12.75" customHeight="1" thickBot="1">
      <c r="A26" s="299"/>
      <c r="B26" s="85"/>
      <c r="C26" s="138"/>
      <c r="D26" s="148"/>
      <c r="E26" s="150"/>
      <c r="F26" s="152"/>
      <c r="G26" s="148"/>
      <c r="H26" s="150"/>
      <c r="I26" s="152"/>
      <c r="J26" s="148"/>
      <c r="K26" s="150"/>
      <c r="L26" s="152"/>
      <c r="M26" s="148"/>
      <c r="N26" s="150"/>
      <c r="O26" s="152"/>
      <c r="P26" s="148"/>
      <c r="Q26" s="150"/>
      <c r="R26" s="152"/>
      <c r="S26" s="148"/>
      <c r="T26" s="150"/>
      <c r="U26" s="152"/>
      <c r="V26" s="148"/>
      <c r="W26" s="150"/>
      <c r="X26" s="152"/>
      <c r="Y26" s="148"/>
      <c r="Z26" s="150"/>
      <c r="AA26" s="152"/>
      <c r="AB26" s="148"/>
      <c r="AC26" s="150"/>
      <c r="AD26" s="152"/>
      <c r="AE26" s="148"/>
      <c r="AF26" s="150"/>
      <c r="AG26" s="152"/>
      <c r="AH26" s="142"/>
      <c r="AI26" s="144"/>
      <c r="AJ26" s="146"/>
      <c r="AK26" s="142"/>
      <c r="AL26" s="144"/>
      <c r="AM26" s="146"/>
      <c r="AN26" s="138"/>
      <c r="AO26" s="140"/>
    </row>
    <row r="27" spans="1:41" ht="26.25" customHeight="1">
      <c r="A27" s="298" t="s">
        <v>345</v>
      </c>
      <c r="B27" s="84" t="s">
        <v>342</v>
      </c>
      <c r="C27" s="137" t="s">
        <v>14</v>
      </c>
      <c r="D27" s="147">
        <v>0.5</v>
      </c>
      <c r="E27" s="149">
        <v>3</v>
      </c>
      <c r="F27" s="151" t="s">
        <v>39</v>
      </c>
      <c r="G27" s="147">
        <v>0.5</v>
      </c>
      <c r="H27" s="149">
        <v>3</v>
      </c>
      <c r="I27" s="151" t="s">
        <v>39</v>
      </c>
      <c r="J27" s="147">
        <v>0.5</v>
      </c>
      <c r="K27" s="149">
        <v>3</v>
      </c>
      <c r="L27" s="151" t="s">
        <v>39</v>
      </c>
      <c r="M27" s="147">
        <v>0.5</v>
      </c>
      <c r="N27" s="149">
        <v>3</v>
      </c>
      <c r="O27" s="151" t="s">
        <v>39</v>
      </c>
      <c r="P27" s="147">
        <v>0.5</v>
      </c>
      <c r="Q27" s="149">
        <v>3</v>
      </c>
      <c r="R27" s="151" t="s">
        <v>39</v>
      </c>
      <c r="S27" s="147">
        <v>0.5</v>
      </c>
      <c r="T27" s="149">
        <v>3</v>
      </c>
      <c r="U27" s="151" t="s">
        <v>39</v>
      </c>
      <c r="V27" s="147"/>
      <c r="W27" s="149"/>
      <c r="X27" s="151"/>
      <c r="Y27" s="147"/>
      <c r="Z27" s="149"/>
      <c r="AA27" s="151"/>
      <c r="AB27" s="147"/>
      <c r="AC27" s="149"/>
      <c r="AD27" s="151"/>
      <c r="AE27" s="147"/>
      <c r="AF27" s="149"/>
      <c r="AG27" s="151"/>
      <c r="AH27" s="141"/>
      <c r="AI27" s="143"/>
      <c r="AJ27" s="145"/>
      <c r="AK27" s="141"/>
      <c r="AL27" s="143"/>
      <c r="AM27" s="145"/>
      <c r="AN27" s="137">
        <f>SUM(E27,H27,K27,N27,Q27,T27,W27,Z27,AC27,AF27,AI27,AL27)</f>
        <v>18</v>
      </c>
      <c r="AO27" s="139">
        <v>1</v>
      </c>
    </row>
    <row r="28" spans="1:41" ht="12.75" customHeight="1" thickBot="1">
      <c r="A28" s="299"/>
      <c r="B28" s="85"/>
      <c r="C28" s="138"/>
      <c r="D28" s="148"/>
      <c r="E28" s="150"/>
      <c r="F28" s="152"/>
      <c r="G28" s="148"/>
      <c r="H28" s="150"/>
      <c r="I28" s="152"/>
      <c r="J28" s="148"/>
      <c r="K28" s="150"/>
      <c r="L28" s="152"/>
      <c r="M28" s="148"/>
      <c r="N28" s="150"/>
      <c r="O28" s="152"/>
      <c r="P28" s="148"/>
      <c r="Q28" s="150"/>
      <c r="R28" s="152"/>
      <c r="S28" s="148"/>
      <c r="T28" s="150"/>
      <c r="U28" s="152"/>
      <c r="V28" s="148"/>
      <c r="W28" s="150"/>
      <c r="X28" s="152"/>
      <c r="Y28" s="148"/>
      <c r="Z28" s="150"/>
      <c r="AA28" s="152"/>
      <c r="AB28" s="148"/>
      <c r="AC28" s="150"/>
      <c r="AD28" s="152"/>
      <c r="AE28" s="148"/>
      <c r="AF28" s="150"/>
      <c r="AG28" s="152"/>
      <c r="AH28" s="142"/>
      <c r="AI28" s="144"/>
      <c r="AJ28" s="146"/>
      <c r="AK28" s="142"/>
      <c r="AL28" s="144"/>
      <c r="AM28" s="146"/>
      <c r="AN28" s="138"/>
      <c r="AO28" s="140"/>
    </row>
    <row r="29" spans="1:41" ht="12.75" customHeight="1">
      <c r="A29" s="298" t="s">
        <v>177</v>
      </c>
      <c r="B29" s="84" t="s">
        <v>40</v>
      </c>
      <c r="C29" s="137" t="s">
        <v>14</v>
      </c>
      <c r="D29" s="147">
        <v>3</v>
      </c>
      <c r="E29" s="149">
        <v>2</v>
      </c>
      <c r="F29" s="151" t="s">
        <v>39</v>
      </c>
      <c r="G29" s="147">
        <v>3</v>
      </c>
      <c r="H29" s="149">
        <v>2</v>
      </c>
      <c r="I29" s="151" t="s">
        <v>39</v>
      </c>
      <c r="J29" s="147">
        <v>3</v>
      </c>
      <c r="K29" s="149">
        <v>2</v>
      </c>
      <c r="L29" s="151" t="s">
        <v>39</v>
      </c>
      <c r="M29" s="147">
        <v>3</v>
      </c>
      <c r="N29" s="149">
        <v>2</v>
      </c>
      <c r="O29" s="151" t="s">
        <v>39</v>
      </c>
      <c r="P29" s="147">
        <v>3</v>
      </c>
      <c r="Q29" s="149">
        <v>2</v>
      </c>
      <c r="R29" s="151" t="s">
        <v>39</v>
      </c>
      <c r="S29" s="147">
        <v>3</v>
      </c>
      <c r="T29" s="149">
        <v>2</v>
      </c>
      <c r="U29" s="151" t="s">
        <v>39</v>
      </c>
      <c r="V29" s="147">
        <v>3</v>
      </c>
      <c r="W29" s="149">
        <v>2</v>
      </c>
      <c r="X29" s="151" t="s">
        <v>39</v>
      </c>
      <c r="Y29" s="147">
        <v>3</v>
      </c>
      <c r="Z29" s="149">
        <v>2</v>
      </c>
      <c r="AA29" s="151" t="s">
        <v>39</v>
      </c>
      <c r="AB29" s="147">
        <v>3</v>
      </c>
      <c r="AC29" s="149">
        <v>2</v>
      </c>
      <c r="AD29" s="151" t="s">
        <v>39</v>
      </c>
      <c r="AE29" s="147">
        <v>3</v>
      </c>
      <c r="AF29" s="149">
        <v>2</v>
      </c>
      <c r="AG29" s="151" t="s">
        <v>39</v>
      </c>
      <c r="AH29" s="141"/>
      <c r="AI29" s="143"/>
      <c r="AJ29" s="145"/>
      <c r="AK29" s="141"/>
      <c r="AL29" s="143"/>
      <c r="AM29" s="145"/>
      <c r="AN29" s="137">
        <f>SUM(E29,H29,K29,N29,Q29,T29,W29,Z29,AC29,AF29,AI29,AL29)</f>
        <v>20</v>
      </c>
      <c r="AO29" s="139">
        <v>55</v>
      </c>
    </row>
    <row r="30" spans="1:41" ht="12.75" customHeight="1" thickBot="1">
      <c r="A30" s="299"/>
      <c r="B30" s="85"/>
      <c r="C30" s="138"/>
      <c r="D30" s="148"/>
      <c r="E30" s="150"/>
      <c r="F30" s="152"/>
      <c r="G30" s="148"/>
      <c r="H30" s="150"/>
      <c r="I30" s="152"/>
      <c r="J30" s="148"/>
      <c r="K30" s="150"/>
      <c r="L30" s="152"/>
      <c r="M30" s="148"/>
      <c r="N30" s="150"/>
      <c r="O30" s="152"/>
      <c r="P30" s="148"/>
      <c r="Q30" s="150"/>
      <c r="R30" s="152"/>
      <c r="S30" s="148"/>
      <c r="T30" s="150"/>
      <c r="U30" s="152"/>
      <c r="V30" s="148"/>
      <c r="W30" s="150"/>
      <c r="X30" s="152"/>
      <c r="Y30" s="148"/>
      <c r="Z30" s="150"/>
      <c r="AA30" s="152"/>
      <c r="AB30" s="148"/>
      <c r="AC30" s="150"/>
      <c r="AD30" s="152"/>
      <c r="AE30" s="148"/>
      <c r="AF30" s="150"/>
      <c r="AG30" s="152"/>
      <c r="AH30" s="142"/>
      <c r="AI30" s="144"/>
      <c r="AJ30" s="146"/>
      <c r="AK30" s="142"/>
      <c r="AL30" s="144"/>
      <c r="AM30" s="146"/>
      <c r="AN30" s="138"/>
      <c r="AO30" s="140"/>
    </row>
    <row r="31" spans="1:41" ht="12.75" customHeight="1">
      <c r="A31" s="298" t="s">
        <v>178</v>
      </c>
      <c r="B31" s="84" t="s">
        <v>55</v>
      </c>
      <c r="C31" s="137" t="s">
        <v>14</v>
      </c>
      <c r="D31" s="147">
        <v>1</v>
      </c>
      <c r="E31" s="149">
        <v>1</v>
      </c>
      <c r="F31" s="151" t="s">
        <v>39</v>
      </c>
      <c r="G31" s="147">
        <v>1</v>
      </c>
      <c r="H31" s="149">
        <v>1</v>
      </c>
      <c r="I31" s="151" t="s">
        <v>38</v>
      </c>
      <c r="J31" s="147">
        <v>1</v>
      </c>
      <c r="K31" s="149">
        <v>1</v>
      </c>
      <c r="L31" s="151" t="s">
        <v>39</v>
      </c>
      <c r="M31" s="147">
        <v>1</v>
      </c>
      <c r="N31" s="149">
        <v>1</v>
      </c>
      <c r="O31" s="151" t="s">
        <v>38</v>
      </c>
      <c r="P31" s="147">
        <v>1</v>
      </c>
      <c r="Q31" s="149">
        <v>1</v>
      </c>
      <c r="R31" s="151" t="s">
        <v>39</v>
      </c>
      <c r="S31" s="147">
        <v>1</v>
      </c>
      <c r="T31" s="149">
        <v>1</v>
      </c>
      <c r="U31" s="151" t="s">
        <v>38</v>
      </c>
      <c r="V31" s="147">
        <v>0.5</v>
      </c>
      <c r="W31" s="149">
        <v>1</v>
      </c>
      <c r="X31" s="151" t="s">
        <v>39</v>
      </c>
      <c r="Y31" s="147">
        <v>0.5</v>
      </c>
      <c r="Z31" s="149">
        <v>1</v>
      </c>
      <c r="AA31" s="151" t="s">
        <v>38</v>
      </c>
      <c r="AB31" s="147">
        <v>0.5</v>
      </c>
      <c r="AC31" s="149">
        <v>1</v>
      </c>
      <c r="AD31" s="151" t="s">
        <v>39</v>
      </c>
      <c r="AE31" s="147">
        <v>0.5</v>
      </c>
      <c r="AF31" s="149">
        <v>1</v>
      </c>
      <c r="AG31" s="151" t="s">
        <v>38</v>
      </c>
      <c r="AH31" s="141"/>
      <c r="AI31" s="143"/>
      <c r="AJ31" s="145"/>
      <c r="AK31" s="141"/>
      <c r="AL31" s="143"/>
      <c r="AM31" s="145"/>
      <c r="AN31" s="137">
        <f>SUM(E31,H31,K31,N31,Q31,T31,W31,Z31,AC31,AF31,AI31,AL31)</f>
        <v>10</v>
      </c>
      <c r="AO31" s="139">
        <v>1</v>
      </c>
    </row>
    <row r="32" spans="1:41" ht="12.75" customHeight="1" thickBot="1">
      <c r="A32" s="299"/>
      <c r="B32" s="85"/>
      <c r="C32" s="138"/>
      <c r="D32" s="148"/>
      <c r="E32" s="150"/>
      <c r="F32" s="152"/>
      <c r="G32" s="148"/>
      <c r="H32" s="150"/>
      <c r="I32" s="152"/>
      <c r="J32" s="148"/>
      <c r="K32" s="150"/>
      <c r="L32" s="152"/>
      <c r="M32" s="148"/>
      <c r="N32" s="150"/>
      <c r="O32" s="152"/>
      <c r="P32" s="148"/>
      <c r="Q32" s="150"/>
      <c r="R32" s="152"/>
      <c r="S32" s="148"/>
      <c r="T32" s="150"/>
      <c r="U32" s="152"/>
      <c r="V32" s="148"/>
      <c r="W32" s="150"/>
      <c r="X32" s="152"/>
      <c r="Y32" s="148"/>
      <c r="Z32" s="150"/>
      <c r="AA32" s="152"/>
      <c r="AB32" s="148"/>
      <c r="AC32" s="150"/>
      <c r="AD32" s="152"/>
      <c r="AE32" s="148"/>
      <c r="AF32" s="150"/>
      <c r="AG32" s="152"/>
      <c r="AH32" s="142"/>
      <c r="AI32" s="144"/>
      <c r="AJ32" s="146"/>
      <c r="AK32" s="142"/>
      <c r="AL32" s="144"/>
      <c r="AM32" s="146"/>
      <c r="AN32" s="138"/>
      <c r="AO32" s="140"/>
    </row>
    <row r="33" spans="1:41" ht="12.75" customHeight="1">
      <c r="A33" s="298" t="s">
        <v>179</v>
      </c>
      <c r="B33" s="84" t="s">
        <v>56</v>
      </c>
      <c r="C33" s="137" t="s">
        <v>14</v>
      </c>
      <c r="D33" s="147">
        <v>1</v>
      </c>
      <c r="E33" s="149">
        <v>2</v>
      </c>
      <c r="F33" s="151" t="s">
        <v>39</v>
      </c>
      <c r="G33" s="147">
        <v>1</v>
      </c>
      <c r="H33" s="149">
        <v>2</v>
      </c>
      <c r="I33" s="151" t="s">
        <v>38</v>
      </c>
      <c r="J33" s="147">
        <v>1</v>
      </c>
      <c r="K33" s="149">
        <v>2</v>
      </c>
      <c r="L33" s="151" t="s">
        <v>39</v>
      </c>
      <c r="M33" s="147">
        <v>1</v>
      </c>
      <c r="N33" s="149">
        <v>2</v>
      </c>
      <c r="O33" s="151" t="s">
        <v>38</v>
      </c>
      <c r="P33" s="147"/>
      <c r="Q33" s="149"/>
      <c r="R33" s="151"/>
      <c r="S33" s="147"/>
      <c r="T33" s="149"/>
      <c r="U33" s="151"/>
      <c r="V33" s="147"/>
      <c r="W33" s="149"/>
      <c r="X33" s="151"/>
      <c r="Y33" s="147"/>
      <c r="Z33" s="149"/>
      <c r="AA33" s="151"/>
      <c r="AB33" s="147"/>
      <c r="AC33" s="149"/>
      <c r="AD33" s="151"/>
      <c r="AE33" s="147"/>
      <c r="AF33" s="149"/>
      <c r="AG33" s="151"/>
      <c r="AH33" s="141"/>
      <c r="AI33" s="143"/>
      <c r="AJ33" s="145"/>
      <c r="AK33" s="141"/>
      <c r="AL33" s="143"/>
      <c r="AM33" s="145"/>
      <c r="AN33" s="137">
        <f>SUM(E33,H33,K33,N33,Q33,T33,W33,Z33,AC33,AF33,AI33,AL33)</f>
        <v>8</v>
      </c>
      <c r="AO33" s="139">
        <v>12</v>
      </c>
    </row>
    <row r="34" spans="1:41" ht="12.75" customHeight="1" thickBot="1">
      <c r="A34" s="299"/>
      <c r="B34" s="85"/>
      <c r="C34" s="138"/>
      <c r="D34" s="148"/>
      <c r="E34" s="150"/>
      <c r="F34" s="152"/>
      <c r="G34" s="148"/>
      <c r="H34" s="150"/>
      <c r="I34" s="152"/>
      <c r="J34" s="148"/>
      <c r="K34" s="150"/>
      <c r="L34" s="152"/>
      <c r="M34" s="148"/>
      <c r="N34" s="150"/>
      <c r="O34" s="152"/>
      <c r="P34" s="148"/>
      <c r="Q34" s="150"/>
      <c r="R34" s="152"/>
      <c r="S34" s="148"/>
      <c r="T34" s="150"/>
      <c r="U34" s="152"/>
      <c r="V34" s="148"/>
      <c r="W34" s="150"/>
      <c r="X34" s="152"/>
      <c r="Y34" s="148"/>
      <c r="Z34" s="150"/>
      <c r="AA34" s="152"/>
      <c r="AB34" s="148"/>
      <c r="AC34" s="150"/>
      <c r="AD34" s="152"/>
      <c r="AE34" s="148"/>
      <c r="AF34" s="150"/>
      <c r="AG34" s="152"/>
      <c r="AH34" s="142"/>
      <c r="AI34" s="144"/>
      <c r="AJ34" s="146"/>
      <c r="AK34" s="142"/>
      <c r="AL34" s="144"/>
      <c r="AM34" s="146"/>
      <c r="AN34" s="138"/>
      <c r="AO34" s="140"/>
    </row>
    <row r="35" spans="1:41" ht="12.75" customHeight="1">
      <c r="A35" s="298" t="s">
        <v>180</v>
      </c>
      <c r="B35" s="84" t="s">
        <v>57</v>
      </c>
      <c r="C35" s="137" t="s">
        <v>14</v>
      </c>
      <c r="D35" s="147"/>
      <c r="E35" s="149"/>
      <c r="F35" s="151"/>
      <c r="G35" s="147"/>
      <c r="H35" s="149"/>
      <c r="I35" s="151"/>
      <c r="J35" s="147"/>
      <c r="K35" s="149"/>
      <c r="L35" s="151"/>
      <c r="M35" s="147"/>
      <c r="N35" s="149"/>
      <c r="O35" s="151"/>
      <c r="P35" s="147">
        <v>1</v>
      </c>
      <c r="Q35" s="149">
        <v>2</v>
      </c>
      <c r="R35" s="151" t="s">
        <v>39</v>
      </c>
      <c r="S35" s="147">
        <v>1</v>
      </c>
      <c r="T35" s="149">
        <v>2</v>
      </c>
      <c r="U35" s="151" t="s">
        <v>38</v>
      </c>
      <c r="V35" s="147">
        <v>1</v>
      </c>
      <c r="W35" s="149">
        <v>2</v>
      </c>
      <c r="X35" s="151" t="s">
        <v>39</v>
      </c>
      <c r="Y35" s="147">
        <v>1</v>
      </c>
      <c r="Z35" s="149">
        <v>2</v>
      </c>
      <c r="AA35" s="151" t="s">
        <v>38</v>
      </c>
      <c r="AB35" s="147"/>
      <c r="AC35" s="149"/>
      <c r="AD35" s="151"/>
      <c r="AE35" s="147"/>
      <c r="AF35" s="149"/>
      <c r="AG35" s="151"/>
      <c r="AH35" s="141"/>
      <c r="AI35" s="143"/>
      <c r="AJ35" s="145"/>
      <c r="AK35" s="141"/>
      <c r="AL35" s="143"/>
      <c r="AM35" s="145"/>
      <c r="AN35" s="137">
        <f>SUM(E35,H35,K35,N35,Q35,T35,W35,Z35,AC35,AF35,AI35,AL35)</f>
        <v>8</v>
      </c>
      <c r="AO35" s="139">
        <v>12</v>
      </c>
    </row>
    <row r="36" spans="1:41" ht="12.75" customHeight="1" thickBot="1">
      <c r="A36" s="299"/>
      <c r="B36" s="85"/>
      <c r="C36" s="138"/>
      <c r="D36" s="148"/>
      <c r="E36" s="150"/>
      <c r="F36" s="152"/>
      <c r="G36" s="148"/>
      <c r="H36" s="150"/>
      <c r="I36" s="152"/>
      <c r="J36" s="148"/>
      <c r="K36" s="150"/>
      <c r="L36" s="152"/>
      <c r="M36" s="148"/>
      <c r="N36" s="150"/>
      <c r="O36" s="152"/>
      <c r="P36" s="148"/>
      <c r="Q36" s="150"/>
      <c r="R36" s="152"/>
      <c r="S36" s="148"/>
      <c r="T36" s="150"/>
      <c r="U36" s="152"/>
      <c r="V36" s="148"/>
      <c r="W36" s="150"/>
      <c r="X36" s="152"/>
      <c r="Y36" s="148"/>
      <c r="Z36" s="150"/>
      <c r="AA36" s="152"/>
      <c r="AB36" s="148"/>
      <c r="AC36" s="150"/>
      <c r="AD36" s="152"/>
      <c r="AE36" s="148"/>
      <c r="AF36" s="150"/>
      <c r="AG36" s="152"/>
      <c r="AH36" s="142"/>
      <c r="AI36" s="144"/>
      <c r="AJ36" s="146"/>
      <c r="AK36" s="142"/>
      <c r="AL36" s="144"/>
      <c r="AM36" s="146"/>
      <c r="AN36" s="138"/>
      <c r="AO36" s="140"/>
    </row>
    <row r="37" spans="1:41" ht="24">
      <c r="A37" s="298" t="s">
        <v>346</v>
      </c>
      <c r="B37" s="84" t="s">
        <v>58</v>
      </c>
      <c r="C37" s="137" t="s">
        <v>14</v>
      </c>
      <c r="D37" s="147"/>
      <c r="E37" s="149"/>
      <c r="F37" s="151"/>
      <c r="G37" s="147"/>
      <c r="H37" s="149"/>
      <c r="I37" s="151"/>
      <c r="J37" s="147"/>
      <c r="K37" s="149"/>
      <c r="L37" s="151"/>
      <c r="M37" s="147"/>
      <c r="N37" s="149"/>
      <c r="O37" s="151"/>
      <c r="P37" s="147"/>
      <c r="Q37" s="149"/>
      <c r="R37" s="151"/>
      <c r="S37" s="147"/>
      <c r="T37" s="149"/>
      <c r="U37" s="151"/>
      <c r="V37" s="147"/>
      <c r="W37" s="149"/>
      <c r="X37" s="151"/>
      <c r="Y37" s="147"/>
      <c r="Z37" s="149"/>
      <c r="AA37" s="151"/>
      <c r="AB37" s="147">
        <v>1</v>
      </c>
      <c r="AC37" s="149">
        <v>3</v>
      </c>
      <c r="AD37" s="151" t="s">
        <v>39</v>
      </c>
      <c r="AE37" s="147">
        <v>1</v>
      </c>
      <c r="AF37" s="149">
        <v>3</v>
      </c>
      <c r="AG37" s="151" t="s">
        <v>39</v>
      </c>
      <c r="AH37" s="141"/>
      <c r="AI37" s="143"/>
      <c r="AJ37" s="145"/>
      <c r="AK37" s="141"/>
      <c r="AL37" s="143"/>
      <c r="AM37" s="145"/>
      <c r="AN37" s="137">
        <f>SUM(E37,H37,K37,N37,Q37,T37,W37,Z37,AC37,AF37,AI37,AL37)</f>
        <v>6</v>
      </c>
      <c r="AO37" s="139">
        <v>12</v>
      </c>
    </row>
    <row r="38" spans="1:41" ht="15.75" customHeight="1" thickBot="1">
      <c r="A38" s="299"/>
      <c r="B38" s="85"/>
      <c r="C38" s="138"/>
      <c r="D38" s="148"/>
      <c r="E38" s="150"/>
      <c r="F38" s="152"/>
      <c r="G38" s="148"/>
      <c r="H38" s="150"/>
      <c r="I38" s="152"/>
      <c r="J38" s="148"/>
      <c r="K38" s="150"/>
      <c r="L38" s="152"/>
      <c r="M38" s="148"/>
      <c r="N38" s="150"/>
      <c r="O38" s="152"/>
      <c r="P38" s="148"/>
      <c r="Q38" s="150"/>
      <c r="R38" s="152"/>
      <c r="S38" s="148"/>
      <c r="T38" s="150"/>
      <c r="U38" s="152"/>
      <c r="V38" s="148"/>
      <c r="W38" s="150"/>
      <c r="X38" s="152"/>
      <c r="Y38" s="148"/>
      <c r="Z38" s="150"/>
      <c r="AA38" s="152"/>
      <c r="AB38" s="148"/>
      <c r="AC38" s="150"/>
      <c r="AD38" s="152"/>
      <c r="AE38" s="148"/>
      <c r="AF38" s="150"/>
      <c r="AG38" s="152"/>
      <c r="AH38" s="142"/>
      <c r="AI38" s="144"/>
      <c r="AJ38" s="146"/>
      <c r="AK38" s="142"/>
      <c r="AL38" s="144"/>
      <c r="AM38" s="146"/>
      <c r="AN38" s="138"/>
      <c r="AO38" s="140"/>
    </row>
    <row r="39" spans="1:41" ht="28.5" customHeight="1">
      <c r="A39" s="298" t="s">
        <v>347</v>
      </c>
      <c r="B39" s="84" t="s">
        <v>59</v>
      </c>
      <c r="C39" s="137" t="s">
        <v>14</v>
      </c>
      <c r="D39" s="147"/>
      <c r="E39" s="149"/>
      <c r="F39" s="151"/>
      <c r="G39" s="147"/>
      <c r="H39" s="149"/>
      <c r="I39" s="151"/>
      <c r="J39" s="147">
        <v>2</v>
      </c>
      <c r="K39" s="149">
        <v>4</v>
      </c>
      <c r="L39" s="151" t="s">
        <v>38</v>
      </c>
      <c r="M39" s="147"/>
      <c r="N39" s="149"/>
      <c r="O39" s="151"/>
      <c r="P39" s="147"/>
      <c r="Q39" s="149"/>
      <c r="R39" s="151"/>
      <c r="S39" s="147"/>
      <c r="T39" s="149"/>
      <c r="U39" s="151"/>
      <c r="V39" s="147"/>
      <c r="W39" s="149"/>
      <c r="X39" s="151"/>
      <c r="Y39" s="147"/>
      <c r="Z39" s="149"/>
      <c r="AA39" s="151"/>
      <c r="AB39" s="147"/>
      <c r="AC39" s="149"/>
      <c r="AD39" s="151"/>
      <c r="AE39" s="147"/>
      <c r="AF39" s="149"/>
      <c r="AG39" s="151"/>
      <c r="AH39" s="141"/>
      <c r="AI39" s="143"/>
      <c r="AJ39" s="145"/>
      <c r="AK39" s="141"/>
      <c r="AL39" s="143"/>
      <c r="AM39" s="145"/>
      <c r="AN39" s="137">
        <f>SUM(E39,H39,K39,N39,Q39,T39,W39,Z39,AC39,AF39,AI39,AL39)</f>
        <v>4</v>
      </c>
      <c r="AO39" s="139">
        <v>12</v>
      </c>
    </row>
    <row r="40" spans="1:41" ht="15" customHeight="1" thickBot="1">
      <c r="A40" s="299"/>
      <c r="B40" s="85"/>
      <c r="C40" s="138"/>
      <c r="D40" s="148"/>
      <c r="E40" s="150"/>
      <c r="F40" s="152"/>
      <c r="G40" s="148"/>
      <c r="H40" s="150"/>
      <c r="I40" s="152"/>
      <c r="J40" s="148"/>
      <c r="K40" s="150"/>
      <c r="L40" s="152"/>
      <c r="M40" s="148"/>
      <c r="N40" s="150"/>
      <c r="O40" s="152"/>
      <c r="P40" s="148"/>
      <c r="Q40" s="150"/>
      <c r="R40" s="152"/>
      <c r="S40" s="148"/>
      <c r="T40" s="150"/>
      <c r="U40" s="152"/>
      <c r="V40" s="148"/>
      <c r="W40" s="150"/>
      <c r="X40" s="152"/>
      <c r="Y40" s="148"/>
      <c r="Z40" s="150"/>
      <c r="AA40" s="152"/>
      <c r="AB40" s="148"/>
      <c r="AC40" s="150"/>
      <c r="AD40" s="152"/>
      <c r="AE40" s="148"/>
      <c r="AF40" s="150"/>
      <c r="AG40" s="152"/>
      <c r="AH40" s="142"/>
      <c r="AI40" s="144"/>
      <c r="AJ40" s="146"/>
      <c r="AK40" s="142"/>
      <c r="AL40" s="144"/>
      <c r="AM40" s="146"/>
      <c r="AN40" s="138"/>
      <c r="AO40" s="140"/>
    </row>
    <row r="41" spans="1:41" ht="12.75" customHeight="1">
      <c r="A41" s="298" t="s">
        <v>181</v>
      </c>
      <c r="B41" s="84" t="s">
        <v>60</v>
      </c>
      <c r="C41" s="137" t="s">
        <v>14</v>
      </c>
      <c r="D41" s="147"/>
      <c r="E41" s="149"/>
      <c r="F41" s="151"/>
      <c r="G41" s="147"/>
      <c r="H41" s="149"/>
      <c r="I41" s="151"/>
      <c r="J41" s="147"/>
      <c r="K41" s="149"/>
      <c r="L41" s="151"/>
      <c r="M41" s="147"/>
      <c r="N41" s="149"/>
      <c r="O41" s="151"/>
      <c r="P41" s="147"/>
      <c r="Q41" s="149"/>
      <c r="R41" s="151"/>
      <c r="S41" s="147"/>
      <c r="T41" s="149"/>
      <c r="U41" s="151"/>
      <c r="V41" s="147">
        <v>1</v>
      </c>
      <c r="W41" s="149">
        <v>2</v>
      </c>
      <c r="X41" s="151" t="s">
        <v>39</v>
      </c>
      <c r="Y41" s="147">
        <v>1</v>
      </c>
      <c r="Z41" s="149">
        <v>2</v>
      </c>
      <c r="AA41" s="151" t="s">
        <v>39</v>
      </c>
      <c r="AB41" s="147"/>
      <c r="AC41" s="149"/>
      <c r="AD41" s="151"/>
      <c r="AE41" s="147"/>
      <c r="AF41" s="149"/>
      <c r="AG41" s="151"/>
      <c r="AH41" s="141"/>
      <c r="AI41" s="143"/>
      <c r="AJ41" s="145"/>
      <c r="AK41" s="141"/>
      <c r="AL41" s="143"/>
      <c r="AM41" s="145"/>
      <c r="AN41" s="137">
        <f>SUM(E41,H41,K41,N41,Q41,T41,W41,Z41,AC41,AF41,AI41,AL41)</f>
        <v>4</v>
      </c>
      <c r="AO41" s="139">
        <v>12</v>
      </c>
    </row>
    <row r="42" spans="1:41" ht="12.75" customHeight="1" thickBot="1">
      <c r="A42" s="299"/>
      <c r="B42" s="85"/>
      <c r="C42" s="138"/>
      <c r="D42" s="148"/>
      <c r="E42" s="150"/>
      <c r="F42" s="152"/>
      <c r="G42" s="148"/>
      <c r="H42" s="150"/>
      <c r="I42" s="152"/>
      <c r="J42" s="148"/>
      <c r="K42" s="150"/>
      <c r="L42" s="152"/>
      <c r="M42" s="148"/>
      <c r="N42" s="150"/>
      <c r="O42" s="152"/>
      <c r="P42" s="148"/>
      <c r="Q42" s="150"/>
      <c r="R42" s="152"/>
      <c r="S42" s="148"/>
      <c r="T42" s="150"/>
      <c r="U42" s="152"/>
      <c r="V42" s="148"/>
      <c r="W42" s="150"/>
      <c r="X42" s="152"/>
      <c r="Y42" s="148"/>
      <c r="Z42" s="150"/>
      <c r="AA42" s="152"/>
      <c r="AB42" s="148"/>
      <c r="AC42" s="150"/>
      <c r="AD42" s="152"/>
      <c r="AE42" s="148"/>
      <c r="AF42" s="150"/>
      <c r="AG42" s="152"/>
      <c r="AH42" s="142"/>
      <c r="AI42" s="144"/>
      <c r="AJ42" s="146"/>
      <c r="AK42" s="142"/>
      <c r="AL42" s="144"/>
      <c r="AM42" s="146"/>
      <c r="AN42" s="138"/>
      <c r="AO42" s="140"/>
    </row>
    <row r="43" spans="1:41" ht="12.75" customHeight="1">
      <c r="A43" s="207" t="s">
        <v>185</v>
      </c>
      <c r="B43" s="117" t="s">
        <v>24</v>
      </c>
      <c r="C43" s="178" t="s">
        <v>14</v>
      </c>
      <c r="D43" s="174"/>
      <c r="E43" s="176"/>
      <c r="F43" s="172"/>
      <c r="G43" s="174"/>
      <c r="H43" s="176"/>
      <c r="I43" s="172"/>
      <c r="J43" s="174"/>
      <c r="K43" s="176"/>
      <c r="L43" s="172"/>
      <c r="M43" s="174"/>
      <c r="N43" s="176"/>
      <c r="O43" s="172"/>
      <c r="P43" s="174"/>
      <c r="Q43" s="176"/>
      <c r="R43" s="172"/>
      <c r="S43" s="174"/>
      <c r="T43" s="176"/>
      <c r="U43" s="172"/>
      <c r="V43" s="174"/>
      <c r="W43" s="176"/>
      <c r="X43" s="172"/>
      <c r="Y43" s="174"/>
      <c r="Z43" s="176"/>
      <c r="AA43" s="172"/>
      <c r="AB43" s="174"/>
      <c r="AC43" s="176"/>
      <c r="AD43" s="172"/>
      <c r="AE43" s="174"/>
      <c r="AF43" s="176"/>
      <c r="AG43" s="172"/>
      <c r="AH43" s="180">
        <v>0</v>
      </c>
      <c r="AI43" s="182">
        <v>4</v>
      </c>
      <c r="AJ43" s="170" t="s">
        <v>39</v>
      </c>
      <c r="AK43" s="180">
        <v>0</v>
      </c>
      <c r="AL43" s="182">
        <v>4</v>
      </c>
      <c r="AM43" s="170" t="s">
        <v>39</v>
      </c>
      <c r="AN43" s="178">
        <f>SUM(E43,H43,K43,N43,Q43,T43,W43,Z43,AC43,AF43,AI43,AL43)</f>
        <v>8</v>
      </c>
      <c r="AO43" s="197" t="s">
        <v>205</v>
      </c>
    </row>
    <row r="44" spans="1:41" ht="12.75" customHeight="1" thickBot="1">
      <c r="A44" s="208"/>
      <c r="B44" s="118"/>
      <c r="C44" s="179"/>
      <c r="D44" s="175"/>
      <c r="E44" s="177"/>
      <c r="F44" s="173"/>
      <c r="G44" s="175"/>
      <c r="H44" s="177"/>
      <c r="I44" s="173"/>
      <c r="J44" s="175"/>
      <c r="K44" s="177"/>
      <c r="L44" s="173"/>
      <c r="M44" s="175"/>
      <c r="N44" s="177"/>
      <c r="O44" s="173"/>
      <c r="P44" s="175"/>
      <c r="Q44" s="177"/>
      <c r="R44" s="173"/>
      <c r="S44" s="175"/>
      <c r="T44" s="177"/>
      <c r="U44" s="173"/>
      <c r="V44" s="175"/>
      <c r="W44" s="177"/>
      <c r="X44" s="173"/>
      <c r="Y44" s="175"/>
      <c r="Z44" s="177"/>
      <c r="AA44" s="173"/>
      <c r="AB44" s="175"/>
      <c r="AC44" s="177"/>
      <c r="AD44" s="173"/>
      <c r="AE44" s="175"/>
      <c r="AF44" s="177"/>
      <c r="AG44" s="173"/>
      <c r="AH44" s="181"/>
      <c r="AI44" s="183"/>
      <c r="AJ44" s="171"/>
      <c r="AK44" s="181"/>
      <c r="AL44" s="183"/>
      <c r="AM44" s="171"/>
      <c r="AN44" s="179"/>
      <c r="AO44" s="198"/>
    </row>
    <row r="45" spans="1:41" ht="13.5" customHeight="1" thickBot="1">
      <c r="A45" s="204" t="s">
        <v>324</v>
      </c>
      <c r="B45" s="204" t="s">
        <v>107</v>
      </c>
      <c r="C45" s="137" t="s">
        <v>44</v>
      </c>
      <c r="D45" s="165" t="s">
        <v>0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7"/>
      <c r="AN45" s="168"/>
      <c r="AO45" s="169"/>
    </row>
    <row r="46" spans="1:41" ht="13.5" customHeight="1" thickBot="1">
      <c r="A46" s="189"/>
      <c r="B46" s="189"/>
      <c r="C46" s="164"/>
      <c r="D46" s="155" t="s">
        <v>2</v>
      </c>
      <c r="E46" s="156"/>
      <c r="F46" s="157"/>
      <c r="G46" s="155" t="s">
        <v>3</v>
      </c>
      <c r="H46" s="156"/>
      <c r="I46" s="157"/>
      <c r="J46" s="155" t="s">
        <v>4</v>
      </c>
      <c r="K46" s="156"/>
      <c r="L46" s="157"/>
      <c r="M46" s="155" t="s">
        <v>5</v>
      </c>
      <c r="N46" s="156"/>
      <c r="O46" s="157"/>
      <c r="P46" s="155" t="s">
        <v>6</v>
      </c>
      <c r="Q46" s="156"/>
      <c r="R46" s="157"/>
      <c r="S46" s="155" t="s">
        <v>7</v>
      </c>
      <c r="T46" s="156"/>
      <c r="U46" s="157"/>
      <c r="V46" s="155" t="s">
        <v>8</v>
      </c>
      <c r="W46" s="156"/>
      <c r="X46" s="157"/>
      <c r="Y46" s="155" t="s">
        <v>9</v>
      </c>
      <c r="Z46" s="156"/>
      <c r="AA46" s="157"/>
      <c r="AB46" s="155" t="s">
        <v>10</v>
      </c>
      <c r="AC46" s="156"/>
      <c r="AD46" s="157"/>
      <c r="AE46" s="155" t="s">
        <v>11</v>
      </c>
      <c r="AF46" s="156"/>
      <c r="AG46" s="157"/>
      <c r="AH46" s="158" t="s">
        <v>48</v>
      </c>
      <c r="AI46" s="159"/>
      <c r="AJ46" s="160"/>
      <c r="AK46" s="158" t="s">
        <v>49</v>
      </c>
      <c r="AL46" s="159"/>
      <c r="AM46" s="160"/>
      <c r="AN46" s="153" t="s">
        <v>164</v>
      </c>
      <c r="AO46" s="137" t="s">
        <v>204</v>
      </c>
    </row>
    <row r="47" spans="1:41" ht="13.5" customHeight="1" thickBot="1">
      <c r="A47" s="190"/>
      <c r="B47" s="190"/>
      <c r="C47" s="138"/>
      <c r="D47" s="92" t="s">
        <v>1</v>
      </c>
      <c r="E47" s="93" t="s">
        <v>12</v>
      </c>
      <c r="F47" s="94" t="s">
        <v>27</v>
      </c>
      <c r="G47" s="92" t="s">
        <v>1</v>
      </c>
      <c r="H47" s="93" t="s">
        <v>12</v>
      </c>
      <c r="I47" s="94" t="s">
        <v>27</v>
      </c>
      <c r="J47" s="92" t="s">
        <v>1</v>
      </c>
      <c r="K47" s="93" t="s">
        <v>12</v>
      </c>
      <c r="L47" s="94" t="s">
        <v>27</v>
      </c>
      <c r="M47" s="92" t="s">
        <v>1</v>
      </c>
      <c r="N47" s="93" t="s">
        <v>12</v>
      </c>
      <c r="O47" s="94" t="s">
        <v>27</v>
      </c>
      <c r="P47" s="92" t="s">
        <v>1</v>
      </c>
      <c r="Q47" s="93" t="s">
        <v>12</v>
      </c>
      <c r="R47" s="94" t="s">
        <v>27</v>
      </c>
      <c r="S47" s="92" t="s">
        <v>1</v>
      </c>
      <c r="T47" s="93" t="s">
        <v>12</v>
      </c>
      <c r="U47" s="94" t="s">
        <v>27</v>
      </c>
      <c r="V47" s="92" t="s">
        <v>1</v>
      </c>
      <c r="W47" s="93" t="s">
        <v>12</v>
      </c>
      <c r="X47" s="94" t="s">
        <v>27</v>
      </c>
      <c r="Y47" s="92" t="s">
        <v>1</v>
      </c>
      <c r="Z47" s="93" t="s">
        <v>12</v>
      </c>
      <c r="AA47" s="94" t="s">
        <v>27</v>
      </c>
      <c r="AB47" s="92" t="s">
        <v>1</v>
      </c>
      <c r="AC47" s="93" t="s">
        <v>12</v>
      </c>
      <c r="AD47" s="94" t="s">
        <v>27</v>
      </c>
      <c r="AE47" s="92" t="s">
        <v>1</v>
      </c>
      <c r="AF47" s="93" t="s">
        <v>12</v>
      </c>
      <c r="AG47" s="94" t="s">
        <v>27</v>
      </c>
      <c r="AH47" s="95" t="s">
        <v>1</v>
      </c>
      <c r="AI47" s="96" t="s">
        <v>12</v>
      </c>
      <c r="AJ47" s="97" t="s">
        <v>27</v>
      </c>
      <c r="AK47" s="95" t="s">
        <v>1</v>
      </c>
      <c r="AL47" s="96" t="s">
        <v>12</v>
      </c>
      <c r="AM47" s="97" t="s">
        <v>27</v>
      </c>
      <c r="AN47" s="154"/>
      <c r="AO47" s="138"/>
    </row>
    <row r="48" spans="1:41" ht="12.75" customHeight="1">
      <c r="A48" s="205" t="s">
        <v>182</v>
      </c>
      <c r="B48" s="84" t="s">
        <v>109</v>
      </c>
      <c r="C48" s="137" t="s">
        <v>46</v>
      </c>
      <c r="D48" s="147">
        <v>1</v>
      </c>
      <c r="E48" s="149">
        <v>1</v>
      </c>
      <c r="F48" s="151" t="s">
        <v>38</v>
      </c>
      <c r="G48" s="147">
        <v>1</v>
      </c>
      <c r="H48" s="149">
        <v>1</v>
      </c>
      <c r="I48" s="151" t="s">
        <v>38</v>
      </c>
      <c r="J48" s="147"/>
      <c r="K48" s="149"/>
      <c r="L48" s="151"/>
      <c r="M48" s="147"/>
      <c r="N48" s="149"/>
      <c r="O48" s="151"/>
      <c r="P48" s="147"/>
      <c r="Q48" s="149"/>
      <c r="R48" s="151"/>
      <c r="S48" s="147"/>
      <c r="T48" s="149"/>
      <c r="U48" s="151"/>
      <c r="V48" s="147"/>
      <c r="W48" s="149"/>
      <c r="X48" s="151"/>
      <c r="Y48" s="147"/>
      <c r="Z48" s="149"/>
      <c r="AA48" s="151"/>
      <c r="AB48" s="147"/>
      <c r="AC48" s="149"/>
      <c r="AD48" s="151"/>
      <c r="AE48" s="147"/>
      <c r="AF48" s="149"/>
      <c r="AG48" s="151"/>
      <c r="AH48" s="141"/>
      <c r="AI48" s="143"/>
      <c r="AJ48" s="145"/>
      <c r="AK48" s="141"/>
      <c r="AL48" s="143"/>
      <c r="AM48" s="145"/>
      <c r="AN48" s="137">
        <f>SUM(E48,H48)</f>
        <v>2</v>
      </c>
      <c r="AO48" s="139">
        <v>55</v>
      </c>
    </row>
    <row r="49" spans="1:41" ht="12.75" customHeight="1" thickBot="1">
      <c r="A49" s="206"/>
      <c r="B49" s="85"/>
      <c r="C49" s="138"/>
      <c r="D49" s="148"/>
      <c r="E49" s="150"/>
      <c r="F49" s="152"/>
      <c r="G49" s="148"/>
      <c r="H49" s="150"/>
      <c r="I49" s="152"/>
      <c r="J49" s="148"/>
      <c r="K49" s="150"/>
      <c r="L49" s="152"/>
      <c r="M49" s="148"/>
      <c r="N49" s="150"/>
      <c r="O49" s="152"/>
      <c r="P49" s="148"/>
      <c r="Q49" s="150"/>
      <c r="R49" s="152"/>
      <c r="S49" s="148"/>
      <c r="T49" s="150"/>
      <c r="U49" s="152"/>
      <c r="V49" s="148"/>
      <c r="W49" s="150"/>
      <c r="X49" s="152"/>
      <c r="Y49" s="148"/>
      <c r="Z49" s="150"/>
      <c r="AA49" s="152"/>
      <c r="AB49" s="148"/>
      <c r="AC49" s="150"/>
      <c r="AD49" s="152"/>
      <c r="AE49" s="148"/>
      <c r="AF49" s="150"/>
      <c r="AG49" s="152"/>
      <c r="AH49" s="142"/>
      <c r="AI49" s="144"/>
      <c r="AJ49" s="146"/>
      <c r="AK49" s="142"/>
      <c r="AL49" s="144"/>
      <c r="AM49" s="146"/>
      <c r="AN49" s="138"/>
      <c r="AO49" s="140"/>
    </row>
    <row r="50" spans="1:41" ht="12.75" customHeight="1">
      <c r="A50" s="205" t="s">
        <v>183</v>
      </c>
      <c r="B50" s="84" t="s">
        <v>110</v>
      </c>
      <c r="C50" s="137" t="s">
        <v>46</v>
      </c>
      <c r="D50" s="147">
        <v>1</v>
      </c>
      <c r="E50" s="149">
        <v>1</v>
      </c>
      <c r="F50" s="151" t="s">
        <v>38</v>
      </c>
      <c r="G50" s="147">
        <v>1</v>
      </c>
      <c r="H50" s="149">
        <v>1</v>
      </c>
      <c r="I50" s="151" t="s">
        <v>38</v>
      </c>
      <c r="J50" s="147"/>
      <c r="K50" s="149"/>
      <c r="L50" s="151"/>
      <c r="M50" s="147"/>
      <c r="N50" s="149"/>
      <c r="O50" s="151"/>
      <c r="P50" s="147"/>
      <c r="Q50" s="149"/>
      <c r="R50" s="151"/>
      <c r="S50" s="147"/>
      <c r="T50" s="149"/>
      <c r="U50" s="151"/>
      <c r="V50" s="147"/>
      <c r="W50" s="149"/>
      <c r="X50" s="151"/>
      <c r="Y50" s="147"/>
      <c r="Z50" s="149"/>
      <c r="AA50" s="151"/>
      <c r="AB50" s="147"/>
      <c r="AC50" s="149"/>
      <c r="AD50" s="151"/>
      <c r="AE50" s="147"/>
      <c r="AF50" s="149"/>
      <c r="AG50" s="151"/>
      <c r="AH50" s="141"/>
      <c r="AI50" s="143"/>
      <c r="AJ50" s="145"/>
      <c r="AK50" s="141"/>
      <c r="AL50" s="143"/>
      <c r="AM50" s="145"/>
      <c r="AN50" s="137">
        <f>SUM(E50,H50)</f>
        <v>2</v>
      </c>
      <c r="AO50" s="139">
        <v>55</v>
      </c>
    </row>
    <row r="51" spans="1:41" ht="12.75" customHeight="1" thickBot="1">
      <c r="A51" s="206"/>
      <c r="B51" s="85"/>
      <c r="C51" s="138"/>
      <c r="D51" s="148"/>
      <c r="E51" s="150"/>
      <c r="F51" s="152"/>
      <c r="G51" s="148"/>
      <c r="H51" s="150"/>
      <c r="I51" s="152"/>
      <c r="J51" s="148"/>
      <c r="K51" s="150"/>
      <c r="L51" s="152"/>
      <c r="M51" s="148"/>
      <c r="N51" s="150"/>
      <c r="O51" s="152"/>
      <c r="P51" s="148"/>
      <c r="Q51" s="150"/>
      <c r="R51" s="152"/>
      <c r="S51" s="148"/>
      <c r="T51" s="150"/>
      <c r="U51" s="152"/>
      <c r="V51" s="148"/>
      <c r="W51" s="150"/>
      <c r="X51" s="152"/>
      <c r="Y51" s="148"/>
      <c r="Z51" s="150"/>
      <c r="AA51" s="152"/>
      <c r="AB51" s="148"/>
      <c r="AC51" s="150"/>
      <c r="AD51" s="152"/>
      <c r="AE51" s="148"/>
      <c r="AF51" s="150"/>
      <c r="AG51" s="152"/>
      <c r="AH51" s="142"/>
      <c r="AI51" s="144"/>
      <c r="AJ51" s="146"/>
      <c r="AK51" s="142"/>
      <c r="AL51" s="144"/>
      <c r="AM51" s="146"/>
      <c r="AN51" s="138"/>
      <c r="AO51" s="140"/>
    </row>
    <row r="52" spans="1:41" ht="12.75" customHeight="1">
      <c r="A52" s="205" t="s">
        <v>184</v>
      </c>
      <c r="B52" s="84" t="s">
        <v>111</v>
      </c>
      <c r="C52" s="137" t="s">
        <v>13</v>
      </c>
      <c r="D52" s="147">
        <v>1</v>
      </c>
      <c r="E52" s="149">
        <v>1</v>
      </c>
      <c r="F52" s="151" t="s">
        <v>38</v>
      </c>
      <c r="G52" s="147">
        <v>1</v>
      </c>
      <c r="H52" s="149">
        <v>1</v>
      </c>
      <c r="I52" s="151" t="s">
        <v>39</v>
      </c>
      <c r="J52" s="147"/>
      <c r="K52" s="149"/>
      <c r="L52" s="151"/>
      <c r="M52" s="147"/>
      <c r="N52" s="149"/>
      <c r="O52" s="151"/>
      <c r="P52" s="147"/>
      <c r="Q52" s="149"/>
      <c r="R52" s="151"/>
      <c r="S52" s="147"/>
      <c r="T52" s="149"/>
      <c r="U52" s="151"/>
      <c r="V52" s="147"/>
      <c r="W52" s="149"/>
      <c r="X52" s="151"/>
      <c r="Y52" s="147"/>
      <c r="Z52" s="149"/>
      <c r="AA52" s="151"/>
      <c r="AB52" s="147"/>
      <c r="AC52" s="149"/>
      <c r="AD52" s="151"/>
      <c r="AE52" s="147"/>
      <c r="AF52" s="149"/>
      <c r="AG52" s="151"/>
      <c r="AH52" s="141"/>
      <c r="AI52" s="143"/>
      <c r="AJ52" s="145"/>
      <c r="AK52" s="141"/>
      <c r="AL52" s="143"/>
      <c r="AM52" s="145"/>
      <c r="AN52" s="137">
        <f>SUM(E52,H52)</f>
        <v>2</v>
      </c>
      <c r="AO52" s="139">
        <v>55</v>
      </c>
    </row>
    <row r="53" spans="1:41" ht="12.75" customHeight="1" thickBot="1">
      <c r="A53" s="206"/>
      <c r="B53" s="85"/>
      <c r="C53" s="138"/>
      <c r="D53" s="148"/>
      <c r="E53" s="150"/>
      <c r="F53" s="152"/>
      <c r="G53" s="148"/>
      <c r="H53" s="150"/>
      <c r="I53" s="152"/>
      <c r="J53" s="148"/>
      <c r="K53" s="150"/>
      <c r="L53" s="152"/>
      <c r="M53" s="148"/>
      <c r="N53" s="150"/>
      <c r="O53" s="152"/>
      <c r="P53" s="148"/>
      <c r="Q53" s="150"/>
      <c r="R53" s="152"/>
      <c r="S53" s="148"/>
      <c r="T53" s="150"/>
      <c r="U53" s="152"/>
      <c r="V53" s="148"/>
      <c r="W53" s="150"/>
      <c r="X53" s="152"/>
      <c r="Y53" s="148"/>
      <c r="Z53" s="150"/>
      <c r="AA53" s="152"/>
      <c r="AB53" s="148"/>
      <c r="AC53" s="150"/>
      <c r="AD53" s="152"/>
      <c r="AE53" s="148"/>
      <c r="AF53" s="150"/>
      <c r="AG53" s="152"/>
      <c r="AH53" s="142"/>
      <c r="AI53" s="144"/>
      <c r="AJ53" s="146"/>
      <c r="AK53" s="142"/>
      <c r="AL53" s="144"/>
      <c r="AM53" s="146"/>
      <c r="AN53" s="138"/>
      <c r="AO53" s="140"/>
    </row>
    <row r="54" spans="1:41" ht="12.75" customHeight="1" thickBot="1">
      <c r="A54" s="115"/>
      <c r="B54" s="116"/>
      <c r="C54" s="199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1"/>
    </row>
    <row r="55" spans="1:41" ht="12.75" customHeight="1">
      <c r="A55" s="207" t="s">
        <v>331</v>
      </c>
      <c r="B55" s="117" t="s">
        <v>37</v>
      </c>
      <c r="C55" s="178"/>
      <c r="D55" s="174"/>
      <c r="E55" s="176"/>
      <c r="F55" s="172"/>
      <c r="G55" s="174"/>
      <c r="H55" s="176"/>
      <c r="I55" s="172"/>
      <c r="J55" s="174"/>
      <c r="K55" s="176"/>
      <c r="L55" s="172"/>
      <c r="M55" s="174"/>
      <c r="N55" s="176"/>
      <c r="O55" s="172"/>
      <c r="P55" s="174"/>
      <c r="Q55" s="176"/>
      <c r="R55" s="172"/>
      <c r="S55" s="174"/>
      <c r="T55" s="176"/>
      <c r="U55" s="172"/>
      <c r="V55" s="174"/>
      <c r="W55" s="176"/>
      <c r="X55" s="172"/>
      <c r="Y55" s="174"/>
      <c r="Z55" s="176"/>
      <c r="AA55" s="172"/>
      <c r="AB55" s="174"/>
      <c r="AC55" s="176"/>
      <c r="AD55" s="172"/>
      <c r="AE55" s="174"/>
      <c r="AF55" s="176"/>
      <c r="AG55" s="172"/>
      <c r="AH55" s="174"/>
      <c r="AI55" s="176"/>
      <c r="AJ55" s="172"/>
      <c r="AK55" s="174"/>
      <c r="AL55" s="176"/>
      <c r="AM55" s="172"/>
      <c r="AN55" s="178">
        <v>16</v>
      </c>
      <c r="AO55" s="184" t="s">
        <v>205</v>
      </c>
    </row>
    <row r="56" spans="1:41" ht="12.75" customHeight="1" thickBot="1">
      <c r="A56" s="208"/>
      <c r="B56" s="118"/>
      <c r="C56" s="179"/>
      <c r="D56" s="175"/>
      <c r="E56" s="177"/>
      <c r="F56" s="173"/>
      <c r="G56" s="175"/>
      <c r="H56" s="177"/>
      <c r="I56" s="173"/>
      <c r="J56" s="175"/>
      <c r="K56" s="177"/>
      <c r="L56" s="173"/>
      <c r="M56" s="175"/>
      <c r="N56" s="177"/>
      <c r="O56" s="173"/>
      <c r="P56" s="175"/>
      <c r="Q56" s="177"/>
      <c r="R56" s="173"/>
      <c r="S56" s="175"/>
      <c r="T56" s="177"/>
      <c r="U56" s="173"/>
      <c r="V56" s="175"/>
      <c r="W56" s="177"/>
      <c r="X56" s="173"/>
      <c r="Y56" s="175"/>
      <c r="Z56" s="177"/>
      <c r="AA56" s="173"/>
      <c r="AB56" s="175"/>
      <c r="AC56" s="177"/>
      <c r="AD56" s="173"/>
      <c r="AE56" s="175"/>
      <c r="AF56" s="177"/>
      <c r="AG56" s="173"/>
      <c r="AH56" s="175"/>
      <c r="AI56" s="177"/>
      <c r="AJ56" s="173"/>
      <c r="AK56" s="175"/>
      <c r="AL56" s="177"/>
      <c r="AM56" s="173"/>
      <c r="AN56" s="179"/>
      <c r="AO56" s="185"/>
    </row>
    <row r="57" spans="2:40" ht="12.75" thickBot="1">
      <c r="B57" s="100" t="s">
        <v>23</v>
      </c>
      <c r="C57" s="44"/>
      <c r="D57" s="101">
        <f>SUM(D7:D48)</f>
        <v>15.5</v>
      </c>
      <c r="E57" s="88">
        <f>SUM(E7:E48)</f>
        <v>26</v>
      </c>
      <c r="F57" s="102"/>
      <c r="G57" s="101">
        <f>SUM(G7:G48)</f>
        <v>14.5</v>
      </c>
      <c r="H57" s="88">
        <f>SUM(H7:H48)</f>
        <v>24</v>
      </c>
      <c r="I57" s="102"/>
      <c r="J57" s="101">
        <f>SUM(J7:J56)</f>
        <v>15.5</v>
      </c>
      <c r="K57" s="88">
        <f>SUM(K7:K56)</f>
        <v>27</v>
      </c>
      <c r="L57" s="102"/>
      <c r="M57" s="101">
        <f>SUM(M7:M56)</f>
        <v>13.5</v>
      </c>
      <c r="N57" s="88">
        <f>SUM(N7:N56)</f>
        <v>23</v>
      </c>
      <c r="O57" s="102"/>
      <c r="P57" s="101">
        <f>SUM(P7:P56)</f>
        <v>12.5</v>
      </c>
      <c r="Q57" s="88">
        <f>SUM(Q7:Q56)</f>
        <v>20</v>
      </c>
      <c r="R57" s="102"/>
      <c r="S57" s="101">
        <f>SUM(S7:S56)</f>
        <v>12.5</v>
      </c>
      <c r="T57" s="88">
        <f>SUM(T7:T56)</f>
        <v>20</v>
      </c>
      <c r="U57" s="102"/>
      <c r="V57" s="101">
        <f>SUM(V7:V56)</f>
        <v>15.5</v>
      </c>
      <c r="W57" s="88">
        <f>SUM(W7:W56)</f>
        <v>27</v>
      </c>
      <c r="X57" s="102"/>
      <c r="Y57" s="101">
        <f>SUM(Y7:Y56)</f>
        <v>15.5</v>
      </c>
      <c r="Z57" s="88">
        <f>SUM(Z7:Z56)</f>
        <v>27</v>
      </c>
      <c r="AA57" s="102"/>
      <c r="AB57" s="101">
        <f>SUM(AB7:AB56)</f>
        <v>10.5</v>
      </c>
      <c r="AC57" s="88">
        <f>SUM(AC7:AC56)</f>
        <v>21</v>
      </c>
      <c r="AD57" s="102"/>
      <c r="AE57" s="101">
        <f>SUM(AE7:AE56)</f>
        <v>10.5</v>
      </c>
      <c r="AF57" s="88">
        <f>SUM(AF7:AF56)</f>
        <v>21</v>
      </c>
      <c r="AG57" s="102"/>
      <c r="AH57" s="103"/>
      <c r="AI57" s="90">
        <f>SUM(AI7:AI56)</f>
        <v>4</v>
      </c>
      <c r="AJ57" s="104"/>
      <c r="AK57" s="89"/>
      <c r="AL57" s="105">
        <f>SUM(AL7:AL56)</f>
        <v>4</v>
      </c>
      <c r="AM57" s="91"/>
      <c r="AN57" s="106">
        <f>SUM(AN7:AN43,AN48,AN55:AN56)</f>
        <v>260</v>
      </c>
    </row>
    <row r="58" spans="2:41" ht="12.75" thickBot="1">
      <c r="B58" s="107"/>
      <c r="C58" s="10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109"/>
      <c r="AO58" s="111"/>
    </row>
    <row r="59" spans="1:41" ht="16.5" customHeight="1" thickBot="1">
      <c r="A59" s="191" t="s">
        <v>112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3"/>
    </row>
    <row r="60" spans="1:41" ht="16.5" customHeight="1" thickBot="1">
      <c r="A60" s="189" t="s">
        <v>324</v>
      </c>
      <c r="B60" s="189" t="s">
        <v>106</v>
      </c>
      <c r="C60" s="164" t="s">
        <v>44</v>
      </c>
      <c r="D60" s="194" t="s">
        <v>0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6"/>
      <c r="AN60" s="168"/>
      <c r="AO60" s="169"/>
    </row>
    <row r="61" spans="1:41" ht="16.5" customHeight="1" thickBot="1">
      <c r="A61" s="189"/>
      <c r="B61" s="189"/>
      <c r="C61" s="164"/>
      <c r="D61" s="155" t="s">
        <v>2</v>
      </c>
      <c r="E61" s="156"/>
      <c r="F61" s="157"/>
      <c r="G61" s="155" t="s">
        <v>3</v>
      </c>
      <c r="H61" s="156"/>
      <c r="I61" s="157"/>
      <c r="J61" s="155" t="s">
        <v>4</v>
      </c>
      <c r="K61" s="156"/>
      <c r="L61" s="157"/>
      <c r="M61" s="155" t="s">
        <v>5</v>
      </c>
      <c r="N61" s="156"/>
      <c r="O61" s="157"/>
      <c r="P61" s="155" t="s">
        <v>6</v>
      </c>
      <c r="Q61" s="156"/>
      <c r="R61" s="157"/>
      <c r="S61" s="155" t="s">
        <v>7</v>
      </c>
      <c r="T61" s="156"/>
      <c r="U61" s="157"/>
      <c r="V61" s="155" t="s">
        <v>8</v>
      </c>
      <c r="W61" s="156"/>
      <c r="X61" s="157"/>
      <c r="Y61" s="155" t="s">
        <v>9</v>
      </c>
      <c r="Z61" s="156"/>
      <c r="AA61" s="157"/>
      <c r="AB61" s="155" t="s">
        <v>10</v>
      </c>
      <c r="AC61" s="156"/>
      <c r="AD61" s="157"/>
      <c r="AE61" s="155" t="s">
        <v>11</v>
      </c>
      <c r="AF61" s="156"/>
      <c r="AG61" s="157"/>
      <c r="AH61" s="158" t="s">
        <v>48</v>
      </c>
      <c r="AI61" s="159"/>
      <c r="AJ61" s="160"/>
      <c r="AK61" s="158" t="s">
        <v>49</v>
      </c>
      <c r="AL61" s="159"/>
      <c r="AM61" s="160"/>
      <c r="AN61" s="153" t="s">
        <v>164</v>
      </c>
      <c r="AO61" s="137" t="s">
        <v>204</v>
      </c>
    </row>
    <row r="62" spans="1:41" ht="16.5" customHeight="1" thickBot="1">
      <c r="A62" s="190"/>
      <c r="B62" s="190"/>
      <c r="C62" s="138"/>
      <c r="D62" s="92" t="s">
        <v>1</v>
      </c>
      <c r="E62" s="93" t="s">
        <v>12</v>
      </c>
      <c r="F62" s="94" t="s">
        <v>27</v>
      </c>
      <c r="G62" s="92" t="s">
        <v>1</v>
      </c>
      <c r="H62" s="93" t="s">
        <v>12</v>
      </c>
      <c r="I62" s="94" t="s">
        <v>27</v>
      </c>
      <c r="J62" s="92" t="s">
        <v>1</v>
      </c>
      <c r="K62" s="93" t="s">
        <v>12</v>
      </c>
      <c r="L62" s="94" t="s">
        <v>27</v>
      </c>
      <c r="M62" s="92" t="s">
        <v>1</v>
      </c>
      <c r="N62" s="93" t="s">
        <v>12</v>
      </c>
      <c r="O62" s="94" t="s">
        <v>27</v>
      </c>
      <c r="P62" s="92" t="s">
        <v>1</v>
      </c>
      <c r="Q62" s="93" t="s">
        <v>12</v>
      </c>
      <c r="R62" s="94" t="s">
        <v>27</v>
      </c>
      <c r="S62" s="92" t="s">
        <v>1</v>
      </c>
      <c r="T62" s="93" t="s">
        <v>12</v>
      </c>
      <c r="U62" s="94" t="s">
        <v>27</v>
      </c>
      <c r="V62" s="92" t="s">
        <v>1</v>
      </c>
      <c r="W62" s="93" t="s">
        <v>12</v>
      </c>
      <c r="X62" s="94" t="s">
        <v>27</v>
      </c>
      <c r="Y62" s="92" t="s">
        <v>1</v>
      </c>
      <c r="Z62" s="93" t="s">
        <v>12</v>
      </c>
      <c r="AA62" s="94" t="s">
        <v>27</v>
      </c>
      <c r="AB62" s="92" t="s">
        <v>1</v>
      </c>
      <c r="AC62" s="93" t="s">
        <v>12</v>
      </c>
      <c r="AD62" s="94" t="s">
        <v>27</v>
      </c>
      <c r="AE62" s="92" t="s">
        <v>1</v>
      </c>
      <c r="AF62" s="93" t="s">
        <v>12</v>
      </c>
      <c r="AG62" s="94" t="s">
        <v>27</v>
      </c>
      <c r="AH62" s="95" t="s">
        <v>1</v>
      </c>
      <c r="AI62" s="96" t="s">
        <v>12</v>
      </c>
      <c r="AJ62" s="97" t="s">
        <v>27</v>
      </c>
      <c r="AK62" s="95" t="s">
        <v>1</v>
      </c>
      <c r="AL62" s="96" t="s">
        <v>12</v>
      </c>
      <c r="AM62" s="97" t="s">
        <v>27</v>
      </c>
      <c r="AN62" s="154"/>
      <c r="AO62" s="138"/>
    </row>
    <row r="63" spans="1:41" s="127" customFormat="1" ht="16.5" customHeight="1">
      <c r="A63" s="298" t="s">
        <v>348</v>
      </c>
      <c r="B63" s="84" t="s">
        <v>16</v>
      </c>
      <c r="C63" s="137" t="s">
        <v>13</v>
      </c>
      <c r="D63" s="147"/>
      <c r="E63" s="149"/>
      <c r="F63" s="151"/>
      <c r="G63" s="147"/>
      <c r="H63" s="149"/>
      <c r="I63" s="151"/>
      <c r="J63" s="147">
        <v>3</v>
      </c>
      <c r="K63" s="149">
        <v>4</v>
      </c>
      <c r="L63" s="151" t="s">
        <v>38</v>
      </c>
      <c r="M63" s="147"/>
      <c r="N63" s="149"/>
      <c r="O63" s="151"/>
      <c r="P63" s="147"/>
      <c r="Q63" s="149"/>
      <c r="R63" s="151"/>
      <c r="S63" s="147"/>
      <c r="T63" s="149"/>
      <c r="U63" s="151"/>
      <c r="V63" s="147"/>
      <c r="W63" s="149"/>
      <c r="X63" s="151"/>
      <c r="Y63" s="147"/>
      <c r="Z63" s="149"/>
      <c r="AA63" s="151"/>
      <c r="AB63" s="147"/>
      <c r="AC63" s="149"/>
      <c r="AD63" s="151"/>
      <c r="AE63" s="147"/>
      <c r="AF63" s="149"/>
      <c r="AG63" s="151"/>
      <c r="AH63" s="141"/>
      <c r="AI63" s="143"/>
      <c r="AJ63" s="145"/>
      <c r="AK63" s="141"/>
      <c r="AL63" s="143"/>
      <c r="AM63" s="145"/>
      <c r="AN63" s="137">
        <f>SUM(E63,H63,K63,N63,Q63,T63,W63,Z63,AC63,AF63,AI63,AL63)</f>
        <v>4</v>
      </c>
      <c r="AO63" s="139">
        <v>55</v>
      </c>
    </row>
    <row r="64" spans="1:41" s="127" customFormat="1" ht="16.5" customHeight="1" thickBot="1">
      <c r="A64" s="299"/>
      <c r="B64" s="85"/>
      <c r="C64" s="138"/>
      <c r="D64" s="148"/>
      <c r="E64" s="150"/>
      <c r="F64" s="152"/>
      <c r="G64" s="148"/>
      <c r="H64" s="150"/>
      <c r="I64" s="152"/>
      <c r="J64" s="148"/>
      <c r="K64" s="150"/>
      <c r="L64" s="152"/>
      <c r="M64" s="148"/>
      <c r="N64" s="150"/>
      <c r="O64" s="152"/>
      <c r="P64" s="148"/>
      <c r="Q64" s="150"/>
      <c r="R64" s="152"/>
      <c r="S64" s="148"/>
      <c r="T64" s="150"/>
      <c r="U64" s="152"/>
      <c r="V64" s="148"/>
      <c r="W64" s="150"/>
      <c r="X64" s="152"/>
      <c r="Y64" s="148"/>
      <c r="Z64" s="150"/>
      <c r="AA64" s="152"/>
      <c r="AB64" s="148"/>
      <c r="AC64" s="150"/>
      <c r="AD64" s="152"/>
      <c r="AE64" s="148"/>
      <c r="AF64" s="150"/>
      <c r="AG64" s="152"/>
      <c r="AH64" s="142"/>
      <c r="AI64" s="144"/>
      <c r="AJ64" s="146"/>
      <c r="AK64" s="142"/>
      <c r="AL64" s="144"/>
      <c r="AM64" s="146"/>
      <c r="AN64" s="138"/>
      <c r="AO64" s="140"/>
    </row>
    <row r="65" spans="1:41" s="127" customFormat="1" ht="24">
      <c r="A65" s="298" t="s">
        <v>186</v>
      </c>
      <c r="B65" s="84" t="s">
        <v>17</v>
      </c>
      <c r="C65" s="137" t="s">
        <v>13</v>
      </c>
      <c r="D65" s="147"/>
      <c r="E65" s="149"/>
      <c r="F65" s="151"/>
      <c r="G65" s="147"/>
      <c r="H65" s="149"/>
      <c r="I65" s="151"/>
      <c r="J65" s="147"/>
      <c r="K65" s="149"/>
      <c r="L65" s="151"/>
      <c r="M65" s="147"/>
      <c r="N65" s="149"/>
      <c r="O65" s="151"/>
      <c r="P65" s="147">
        <v>2</v>
      </c>
      <c r="Q65" s="149">
        <v>3</v>
      </c>
      <c r="R65" s="151" t="s">
        <v>39</v>
      </c>
      <c r="S65" s="147">
        <v>2</v>
      </c>
      <c r="T65" s="149">
        <v>3</v>
      </c>
      <c r="U65" s="151" t="s">
        <v>38</v>
      </c>
      <c r="V65" s="147"/>
      <c r="W65" s="149"/>
      <c r="X65" s="151"/>
      <c r="Y65" s="147"/>
      <c r="Z65" s="149"/>
      <c r="AA65" s="151"/>
      <c r="AB65" s="147"/>
      <c r="AC65" s="149"/>
      <c r="AD65" s="151"/>
      <c r="AE65" s="147"/>
      <c r="AF65" s="149"/>
      <c r="AG65" s="151"/>
      <c r="AH65" s="141"/>
      <c r="AI65" s="143"/>
      <c r="AJ65" s="145"/>
      <c r="AK65" s="141"/>
      <c r="AL65" s="143"/>
      <c r="AM65" s="145"/>
      <c r="AN65" s="137">
        <f>SUM(E65,H65,K65,N65,Q65,T65,W65,Z65,AC65,AF65,AI65,AL65)</f>
        <v>6</v>
      </c>
      <c r="AO65" s="139">
        <v>55</v>
      </c>
    </row>
    <row r="66" spans="1:41" s="127" customFormat="1" ht="16.5" customHeight="1" thickBot="1">
      <c r="A66" s="299"/>
      <c r="B66" s="85"/>
      <c r="C66" s="138"/>
      <c r="D66" s="148"/>
      <c r="E66" s="150"/>
      <c r="F66" s="152"/>
      <c r="G66" s="148"/>
      <c r="H66" s="150"/>
      <c r="I66" s="152"/>
      <c r="J66" s="148"/>
      <c r="K66" s="150"/>
      <c r="L66" s="152"/>
      <c r="M66" s="148"/>
      <c r="N66" s="150"/>
      <c r="O66" s="152"/>
      <c r="P66" s="148"/>
      <c r="Q66" s="150"/>
      <c r="R66" s="152"/>
      <c r="S66" s="148"/>
      <c r="T66" s="150"/>
      <c r="U66" s="152"/>
      <c r="V66" s="148"/>
      <c r="W66" s="150"/>
      <c r="X66" s="152"/>
      <c r="Y66" s="148"/>
      <c r="Z66" s="150"/>
      <c r="AA66" s="152"/>
      <c r="AB66" s="148"/>
      <c r="AC66" s="150"/>
      <c r="AD66" s="152"/>
      <c r="AE66" s="148"/>
      <c r="AF66" s="150"/>
      <c r="AG66" s="152"/>
      <c r="AH66" s="142"/>
      <c r="AI66" s="144"/>
      <c r="AJ66" s="146"/>
      <c r="AK66" s="142"/>
      <c r="AL66" s="144"/>
      <c r="AM66" s="146"/>
      <c r="AN66" s="138"/>
      <c r="AO66" s="140"/>
    </row>
    <row r="67" spans="1:41" s="127" customFormat="1" ht="16.5" customHeight="1">
      <c r="A67" s="298" t="s">
        <v>349</v>
      </c>
      <c r="B67" s="84" t="s">
        <v>15</v>
      </c>
      <c r="C67" s="137" t="s">
        <v>13</v>
      </c>
      <c r="D67" s="147"/>
      <c r="E67" s="149"/>
      <c r="F67" s="151"/>
      <c r="G67" s="147"/>
      <c r="H67" s="149"/>
      <c r="I67" s="151"/>
      <c r="J67" s="147"/>
      <c r="K67" s="149"/>
      <c r="L67" s="151"/>
      <c r="M67" s="147">
        <v>3</v>
      </c>
      <c r="N67" s="149">
        <v>4</v>
      </c>
      <c r="O67" s="151" t="s">
        <v>38</v>
      </c>
      <c r="P67" s="147"/>
      <c r="Q67" s="149"/>
      <c r="R67" s="151"/>
      <c r="S67" s="147"/>
      <c r="T67" s="149"/>
      <c r="U67" s="151"/>
      <c r="V67" s="147"/>
      <c r="W67" s="149"/>
      <c r="X67" s="151"/>
      <c r="Y67" s="147"/>
      <c r="Z67" s="149"/>
      <c r="AA67" s="151"/>
      <c r="AB67" s="147"/>
      <c r="AC67" s="149"/>
      <c r="AD67" s="151"/>
      <c r="AE67" s="147"/>
      <c r="AF67" s="149"/>
      <c r="AG67" s="151"/>
      <c r="AH67" s="141"/>
      <c r="AI67" s="143"/>
      <c r="AJ67" s="145"/>
      <c r="AK67" s="141"/>
      <c r="AL67" s="143"/>
      <c r="AM67" s="145"/>
      <c r="AN67" s="137">
        <f>SUM(E67,H67,K67,N67,Q67,T67,W67,Z67,AC67,AF67,AI67,AL67)</f>
        <v>4</v>
      </c>
      <c r="AO67" s="139">
        <v>55</v>
      </c>
    </row>
    <row r="68" spans="1:41" s="127" customFormat="1" ht="16.5" customHeight="1" thickBot="1">
      <c r="A68" s="299"/>
      <c r="B68" s="85"/>
      <c r="C68" s="138"/>
      <c r="D68" s="148"/>
      <c r="E68" s="150"/>
      <c r="F68" s="152"/>
      <c r="G68" s="148"/>
      <c r="H68" s="150"/>
      <c r="I68" s="152"/>
      <c r="J68" s="148"/>
      <c r="K68" s="150"/>
      <c r="L68" s="152"/>
      <c r="M68" s="148"/>
      <c r="N68" s="150"/>
      <c r="O68" s="152"/>
      <c r="P68" s="148"/>
      <c r="Q68" s="150"/>
      <c r="R68" s="152"/>
      <c r="S68" s="148"/>
      <c r="T68" s="150"/>
      <c r="U68" s="152"/>
      <c r="V68" s="148"/>
      <c r="W68" s="150"/>
      <c r="X68" s="152"/>
      <c r="Y68" s="148"/>
      <c r="Z68" s="150"/>
      <c r="AA68" s="152"/>
      <c r="AB68" s="148"/>
      <c r="AC68" s="150"/>
      <c r="AD68" s="152"/>
      <c r="AE68" s="148"/>
      <c r="AF68" s="150"/>
      <c r="AG68" s="152"/>
      <c r="AH68" s="142"/>
      <c r="AI68" s="144"/>
      <c r="AJ68" s="146"/>
      <c r="AK68" s="142"/>
      <c r="AL68" s="144"/>
      <c r="AM68" s="146"/>
      <c r="AN68" s="138"/>
      <c r="AO68" s="140"/>
    </row>
    <row r="69" spans="1:41" s="127" customFormat="1" ht="16.5" customHeight="1">
      <c r="A69" s="298" t="s">
        <v>187</v>
      </c>
      <c r="B69" s="84" t="s">
        <v>18</v>
      </c>
      <c r="C69" s="137" t="s">
        <v>13</v>
      </c>
      <c r="D69" s="147"/>
      <c r="E69" s="149"/>
      <c r="F69" s="151"/>
      <c r="G69" s="147"/>
      <c r="H69" s="149"/>
      <c r="I69" s="151"/>
      <c r="J69" s="147"/>
      <c r="K69" s="149"/>
      <c r="L69" s="151"/>
      <c r="M69" s="147"/>
      <c r="N69" s="149"/>
      <c r="O69" s="151"/>
      <c r="P69" s="147">
        <v>2</v>
      </c>
      <c r="Q69" s="149">
        <v>3</v>
      </c>
      <c r="R69" s="151" t="s">
        <v>39</v>
      </c>
      <c r="S69" s="147">
        <v>2</v>
      </c>
      <c r="T69" s="149">
        <v>3</v>
      </c>
      <c r="U69" s="151" t="s">
        <v>38</v>
      </c>
      <c r="V69" s="147"/>
      <c r="W69" s="149"/>
      <c r="X69" s="151"/>
      <c r="Y69" s="147"/>
      <c r="Z69" s="149"/>
      <c r="AA69" s="151"/>
      <c r="AB69" s="147"/>
      <c r="AC69" s="149"/>
      <c r="AD69" s="151"/>
      <c r="AE69" s="147"/>
      <c r="AF69" s="149"/>
      <c r="AG69" s="151"/>
      <c r="AH69" s="141"/>
      <c r="AI69" s="143"/>
      <c r="AJ69" s="145"/>
      <c r="AK69" s="141"/>
      <c r="AL69" s="143"/>
      <c r="AM69" s="145"/>
      <c r="AN69" s="137">
        <f>SUM(E69,H69,K69,N69,Q69,T69,W69,Z69,AC69,AF69,AI69,AL69)</f>
        <v>6</v>
      </c>
      <c r="AO69" s="139">
        <v>55</v>
      </c>
    </row>
    <row r="70" spans="1:41" s="127" customFormat="1" ht="16.5" customHeight="1" thickBot="1">
      <c r="A70" s="299"/>
      <c r="B70" s="85"/>
      <c r="C70" s="138"/>
      <c r="D70" s="148"/>
      <c r="E70" s="150"/>
      <c r="F70" s="152"/>
      <c r="G70" s="148"/>
      <c r="H70" s="150"/>
      <c r="I70" s="152"/>
      <c r="J70" s="148"/>
      <c r="K70" s="150"/>
      <c r="L70" s="152"/>
      <c r="M70" s="148"/>
      <c r="N70" s="150"/>
      <c r="O70" s="152"/>
      <c r="P70" s="148"/>
      <c r="Q70" s="150"/>
      <c r="R70" s="152"/>
      <c r="S70" s="148"/>
      <c r="T70" s="150"/>
      <c r="U70" s="152"/>
      <c r="V70" s="148"/>
      <c r="W70" s="150"/>
      <c r="X70" s="152"/>
      <c r="Y70" s="148"/>
      <c r="Z70" s="150"/>
      <c r="AA70" s="152"/>
      <c r="AB70" s="148"/>
      <c r="AC70" s="150"/>
      <c r="AD70" s="152"/>
      <c r="AE70" s="148"/>
      <c r="AF70" s="150"/>
      <c r="AG70" s="152"/>
      <c r="AH70" s="142"/>
      <c r="AI70" s="144"/>
      <c r="AJ70" s="146"/>
      <c r="AK70" s="142"/>
      <c r="AL70" s="144"/>
      <c r="AM70" s="146"/>
      <c r="AN70" s="138"/>
      <c r="AO70" s="140"/>
    </row>
    <row r="71" spans="1:41" s="127" customFormat="1" ht="16.5" customHeight="1">
      <c r="A71" s="298" t="s">
        <v>188</v>
      </c>
      <c r="B71" s="84" t="s">
        <v>20</v>
      </c>
      <c r="C71" s="137" t="s">
        <v>14</v>
      </c>
      <c r="D71" s="147">
        <v>1</v>
      </c>
      <c r="E71" s="149">
        <v>0</v>
      </c>
      <c r="F71" s="151" t="s">
        <v>47</v>
      </c>
      <c r="G71" s="147"/>
      <c r="H71" s="149"/>
      <c r="I71" s="151"/>
      <c r="J71" s="147"/>
      <c r="K71" s="149"/>
      <c r="L71" s="151"/>
      <c r="M71" s="147"/>
      <c r="N71" s="149"/>
      <c r="O71" s="151"/>
      <c r="P71" s="147"/>
      <c r="Q71" s="149"/>
      <c r="R71" s="151"/>
      <c r="S71" s="147"/>
      <c r="T71" s="149"/>
      <c r="U71" s="151"/>
      <c r="V71" s="147"/>
      <c r="W71" s="149"/>
      <c r="X71" s="151"/>
      <c r="Y71" s="147"/>
      <c r="Z71" s="149"/>
      <c r="AA71" s="151"/>
      <c r="AB71" s="147"/>
      <c r="AC71" s="149"/>
      <c r="AD71" s="151"/>
      <c r="AE71" s="147"/>
      <c r="AF71" s="149"/>
      <c r="AG71" s="151"/>
      <c r="AH71" s="141"/>
      <c r="AI71" s="143"/>
      <c r="AJ71" s="145"/>
      <c r="AK71" s="141"/>
      <c r="AL71" s="143"/>
      <c r="AM71" s="145"/>
      <c r="AN71" s="137">
        <f>SUM(E71,H71,K71,N71,Q71,T71,W71,Z71,AC71,AF71,AI71,AL71)</f>
        <v>0</v>
      </c>
      <c r="AO71" s="139">
        <v>55</v>
      </c>
    </row>
    <row r="72" spans="1:41" s="127" customFormat="1" ht="16.5" customHeight="1" thickBot="1">
      <c r="A72" s="299"/>
      <c r="B72" s="85"/>
      <c r="C72" s="138"/>
      <c r="D72" s="148"/>
      <c r="E72" s="150"/>
      <c r="F72" s="152"/>
      <c r="G72" s="148"/>
      <c r="H72" s="150"/>
      <c r="I72" s="152"/>
      <c r="J72" s="148"/>
      <c r="K72" s="150"/>
      <c r="L72" s="152"/>
      <c r="M72" s="148"/>
      <c r="N72" s="150"/>
      <c r="O72" s="152"/>
      <c r="P72" s="148"/>
      <c r="Q72" s="150"/>
      <c r="R72" s="152"/>
      <c r="S72" s="148"/>
      <c r="T72" s="150"/>
      <c r="U72" s="152"/>
      <c r="V72" s="148"/>
      <c r="W72" s="150"/>
      <c r="X72" s="152"/>
      <c r="Y72" s="148"/>
      <c r="Z72" s="150"/>
      <c r="AA72" s="152"/>
      <c r="AB72" s="148"/>
      <c r="AC72" s="150"/>
      <c r="AD72" s="152"/>
      <c r="AE72" s="148"/>
      <c r="AF72" s="150"/>
      <c r="AG72" s="152"/>
      <c r="AH72" s="142"/>
      <c r="AI72" s="144"/>
      <c r="AJ72" s="146"/>
      <c r="AK72" s="142"/>
      <c r="AL72" s="144"/>
      <c r="AM72" s="146"/>
      <c r="AN72" s="138"/>
      <c r="AO72" s="140"/>
    </row>
    <row r="73" spans="1:41" ht="25.5" customHeight="1">
      <c r="A73" s="298" t="s">
        <v>189</v>
      </c>
      <c r="B73" s="84" t="s">
        <v>62</v>
      </c>
      <c r="C73" s="137" t="s">
        <v>14</v>
      </c>
      <c r="D73" s="147"/>
      <c r="E73" s="149"/>
      <c r="F73" s="151"/>
      <c r="G73" s="147"/>
      <c r="H73" s="149"/>
      <c r="I73" s="151"/>
      <c r="J73" s="147"/>
      <c r="K73" s="149"/>
      <c r="L73" s="151"/>
      <c r="M73" s="147"/>
      <c r="N73" s="149"/>
      <c r="O73" s="151"/>
      <c r="P73" s="147">
        <v>2</v>
      </c>
      <c r="Q73" s="149">
        <v>4</v>
      </c>
      <c r="R73" s="151" t="s">
        <v>38</v>
      </c>
      <c r="S73" s="147">
        <v>2</v>
      </c>
      <c r="T73" s="149">
        <v>4</v>
      </c>
      <c r="U73" s="151" t="s">
        <v>38</v>
      </c>
      <c r="V73" s="147"/>
      <c r="W73" s="149"/>
      <c r="X73" s="151"/>
      <c r="Y73" s="147"/>
      <c r="Z73" s="149"/>
      <c r="AA73" s="151"/>
      <c r="AB73" s="147"/>
      <c r="AC73" s="149"/>
      <c r="AD73" s="151"/>
      <c r="AE73" s="147"/>
      <c r="AF73" s="149"/>
      <c r="AG73" s="151"/>
      <c r="AH73" s="141"/>
      <c r="AI73" s="143"/>
      <c r="AJ73" s="145"/>
      <c r="AK73" s="141"/>
      <c r="AL73" s="143"/>
      <c r="AM73" s="145"/>
      <c r="AN73" s="137">
        <f>SUM(E73,H73,K73,N73,Q73,T73,W73,Z73,AC73,AF73,AI73,AL73)</f>
        <v>8</v>
      </c>
      <c r="AO73" s="139">
        <v>12</v>
      </c>
    </row>
    <row r="74" spans="1:41" ht="15.75" customHeight="1" thickBot="1">
      <c r="A74" s="299"/>
      <c r="B74" s="85"/>
      <c r="C74" s="138"/>
      <c r="D74" s="148"/>
      <c r="E74" s="150"/>
      <c r="F74" s="152"/>
      <c r="G74" s="148"/>
      <c r="H74" s="150"/>
      <c r="I74" s="152"/>
      <c r="J74" s="148"/>
      <c r="K74" s="150"/>
      <c r="L74" s="152"/>
      <c r="M74" s="148"/>
      <c r="N74" s="150"/>
      <c r="O74" s="152"/>
      <c r="P74" s="148"/>
      <c r="Q74" s="150"/>
      <c r="R74" s="152"/>
      <c r="S74" s="148"/>
      <c r="T74" s="150"/>
      <c r="U74" s="152"/>
      <c r="V74" s="148"/>
      <c r="W74" s="150"/>
      <c r="X74" s="152"/>
      <c r="Y74" s="148"/>
      <c r="Z74" s="150"/>
      <c r="AA74" s="152"/>
      <c r="AB74" s="148"/>
      <c r="AC74" s="150"/>
      <c r="AD74" s="152"/>
      <c r="AE74" s="148"/>
      <c r="AF74" s="150"/>
      <c r="AG74" s="152"/>
      <c r="AH74" s="142"/>
      <c r="AI74" s="144"/>
      <c r="AJ74" s="146"/>
      <c r="AK74" s="142"/>
      <c r="AL74" s="144"/>
      <c r="AM74" s="146"/>
      <c r="AN74" s="138"/>
      <c r="AO74" s="140"/>
    </row>
    <row r="75" spans="1:41" ht="24">
      <c r="A75" s="298" t="s">
        <v>190</v>
      </c>
      <c r="B75" s="84" t="s">
        <v>63</v>
      </c>
      <c r="C75" s="137" t="s">
        <v>14</v>
      </c>
      <c r="D75" s="147"/>
      <c r="E75" s="149"/>
      <c r="F75" s="151"/>
      <c r="G75" s="147"/>
      <c r="H75" s="149"/>
      <c r="I75" s="151"/>
      <c r="J75" s="147"/>
      <c r="K75" s="149"/>
      <c r="L75" s="151"/>
      <c r="M75" s="147"/>
      <c r="N75" s="149"/>
      <c r="O75" s="151"/>
      <c r="P75" s="147"/>
      <c r="Q75" s="149"/>
      <c r="R75" s="151"/>
      <c r="S75" s="147"/>
      <c r="T75" s="149"/>
      <c r="U75" s="151"/>
      <c r="V75" s="147">
        <v>2</v>
      </c>
      <c r="W75" s="149">
        <v>2</v>
      </c>
      <c r="X75" s="151" t="s">
        <v>38</v>
      </c>
      <c r="Y75" s="147"/>
      <c r="Z75" s="149"/>
      <c r="AA75" s="151"/>
      <c r="AB75" s="147"/>
      <c r="AC75" s="149"/>
      <c r="AD75" s="151"/>
      <c r="AE75" s="147"/>
      <c r="AF75" s="149"/>
      <c r="AG75" s="151"/>
      <c r="AH75" s="141"/>
      <c r="AI75" s="143"/>
      <c r="AJ75" s="145"/>
      <c r="AK75" s="141"/>
      <c r="AL75" s="143"/>
      <c r="AM75" s="145"/>
      <c r="AN75" s="137">
        <f aca="true" t="shared" si="0" ref="AN75:AN85">SUM(E75,H75,K75,N75,Q75,T75,W75,Z75,AC75,AF75,AI75,AL75)</f>
        <v>2</v>
      </c>
      <c r="AO75" s="139">
        <v>12</v>
      </c>
    </row>
    <row r="76" spans="1:41" ht="15.75" customHeight="1" thickBot="1">
      <c r="A76" s="299"/>
      <c r="B76" s="85"/>
      <c r="C76" s="138"/>
      <c r="D76" s="148"/>
      <c r="E76" s="150"/>
      <c r="F76" s="152"/>
      <c r="G76" s="148"/>
      <c r="H76" s="150"/>
      <c r="I76" s="152"/>
      <c r="J76" s="148"/>
      <c r="K76" s="150"/>
      <c r="L76" s="152"/>
      <c r="M76" s="148"/>
      <c r="N76" s="150"/>
      <c r="O76" s="152"/>
      <c r="P76" s="148"/>
      <c r="Q76" s="150"/>
      <c r="R76" s="152"/>
      <c r="S76" s="148"/>
      <c r="T76" s="150"/>
      <c r="U76" s="152"/>
      <c r="V76" s="148"/>
      <c r="W76" s="150"/>
      <c r="X76" s="152"/>
      <c r="Y76" s="148"/>
      <c r="Z76" s="150"/>
      <c r="AA76" s="152"/>
      <c r="AB76" s="148"/>
      <c r="AC76" s="150"/>
      <c r="AD76" s="152"/>
      <c r="AE76" s="148"/>
      <c r="AF76" s="150"/>
      <c r="AG76" s="152"/>
      <c r="AH76" s="142"/>
      <c r="AI76" s="144"/>
      <c r="AJ76" s="146"/>
      <c r="AK76" s="142"/>
      <c r="AL76" s="144"/>
      <c r="AM76" s="146"/>
      <c r="AN76" s="138"/>
      <c r="AO76" s="140"/>
    </row>
    <row r="77" spans="1:41" ht="24">
      <c r="A77" s="298" t="s">
        <v>191</v>
      </c>
      <c r="B77" s="84" t="s">
        <v>245</v>
      </c>
      <c r="C77" s="137" t="s">
        <v>14</v>
      </c>
      <c r="D77" s="147"/>
      <c r="E77" s="149"/>
      <c r="F77" s="151"/>
      <c r="G77" s="147"/>
      <c r="H77" s="149"/>
      <c r="I77" s="151"/>
      <c r="J77" s="147"/>
      <c r="K77" s="149"/>
      <c r="L77" s="151"/>
      <c r="M77" s="147"/>
      <c r="N77" s="149"/>
      <c r="O77" s="151"/>
      <c r="P77" s="147"/>
      <c r="Q77" s="149"/>
      <c r="R77" s="151"/>
      <c r="S77" s="147"/>
      <c r="T77" s="149"/>
      <c r="U77" s="151"/>
      <c r="V77" s="147"/>
      <c r="W77" s="149"/>
      <c r="X77" s="151"/>
      <c r="Y77" s="147">
        <v>2</v>
      </c>
      <c r="Z77" s="149">
        <v>2</v>
      </c>
      <c r="AA77" s="151" t="s">
        <v>38</v>
      </c>
      <c r="AB77" s="147"/>
      <c r="AC77" s="149"/>
      <c r="AD77" s="151"/>
      <c r="AE77" s="147"/>
      <c r="AF77" s="149"/>
      <c r="AG77" s="151"/>
      <c r="AH77" s="141"/>
      <c r="AI77" s="143"/>
      <c r="AJ77" s="145"/>
      <c r="AK77" s="141"/>
      <c r="AL77" s="143"/>
      <c r="AM77" s="145"/>
      <c r="AN77" s="137">
        <f t="shared" si="0"/>
        <v>2</v>
      </c>
      <c r="AO77" s="139">
        <v>12</v>
      </c>
    </row>
    <row r="78" spans="1:41" ht="15.75" customHeight="1" thickBot="1">
      <c r="A78" s="299"/>
      <c r="B78" s="85"/>
      <c r="C78" s="138"/>
      <c r="D78" s="148"/>
      <c r="E78" s="150"/>
      <c r="F78" s="152"/>
      <c r="G78" s="148"/>
      <c r="H78" s="150"/>
      <c r="I78" s="152"/>
      <c r="J78" s="148"/>
      <c r="K78" s="150"/>
      <c r="L78" s="152"/>
      <c r="M78" s="148"/>
      <c r="N78" s="150"/>
      <c r="O78" s="152"/>
      <c r="P78" s="148"/>
      <c r="Q78" s="150"/>
      <c r="R78" s="152"/>
      <c r="S78" s="148"/>
      <c r="T78" s="150"/>
      <c r="U78" s="152"/>
      <c r="V78" s="148"/>
      <c r="W78" s="150"/>
      <c r="X78" s="152"/>
      <c r="Y78" s="148"/>
      <c r="Z78" s="150"/>
      <c r="AA78" s="152"/>
      <c r="AB78" s="148"/>
      <c r="AC78" s="150"/>
      <c r="AD78" s="152"/>
      <c r="AE78" s="148"/>
      <c r="AF78" s="150"/>
      <c r="AG78" s="152"/>
      <c r="AH78" s="142"/>
      <c r="AI78" s="144"/>
      <c r="AJ78" s="146"/>
      <c r="AK78" s="142"/>
      <c r="AL78" s="144"/>
      <c r="AM78" s="146"/>
      <c r="AN78" s="138"/>
      <c r="AO78" s="140"/>
    </row>
    <row r="79" spans="1:41" ht="24">
      <c r="A79" s="298" t="s">
        <v>192</v>
      </c>
      <c r="B79" s="84" t="s">
        <v>64</v>
      </c>
      <c r="C79" s="137" t="s">
        <v>14</v>
      </c>
      <c r="D79" s="147"/>
      <c r="E79" s="149"/>
      <c r="F79" s="151"/>
      <c r="G79" s="147"/>
      <c r="H79" s="149"/>
      <c r="I79" s="151"/>
      <c r="J79" s="147"/>
      <c r="K79" s="149"/>
      <c r="L79" s="151"/>
      <c r="M79" s="147"/>
      <c r="N79" s="149"/>
      <c r="O79" s="151"/>
      <c r="P79" s="147"/>
      <c r="Q79" s="149"/>
      <c r="R79" s="151"/>
      <c r="S79" s="147"/>
      <c r="T79" s="149"/>
      <c r="U79" s="151"/>
      <c r="V79" s="147"/>
      <c r="W79" s="149"/>
      <c r="X79" s="151"/>
      <c r="Y79" s="147"/>
      <c r="Z79" s="149"/>
      <c r="AA79" s="151"/>
      <c r="AB79" s="147"/>
      <c r="AC79" s="149"/>
      <c r="AD79" s="151"/>
      <c r="AE79" s="147"/>
      <c r="AF79" s="149"/>
      <c r="AG79" s="151"/>
      <c r="AH79" s="141">
        <v>2</v>
      </c>
      <c r="AI79" s="143">
        <v>4</v>
      </c>
      <c r="AJ79" s="145" t="s">
        <v>39</v>
      </c>
      <c r="AK79" s="141"/>
      <c r="AL79" s="143"/>
      <c r="AM79" s="145"/>
      <c r="AN79" s="137">
        <f t="shared" si="0"/>
        <v>4</v>
      </c>
      <c r="AO79" s="139">
        <v>12</v>
      </c>
    </row>
    <row r="80" spans="1:41" ht="13.5" customHeight="1" thickBot="1">
      <c r="A80" s="299"/>
      <c r="B80" s="85"/>
      <c r="C80" s="138"/>
      <c r="D80" s="148"/>
      <c r="E80" s="150"/>
      <c r="F80" s="152"/>
      <c r="G80" s="148"/>
      <c r="H80" s="150"/>
      <c r="I80" s="152"/>
      <c r="J80" s="148"/>
      <c r="K80" s="150"/>
      <c r="L80" s="152"/>
      <c r="M80" s="148"/>
      <c r="N80" s="150"/>
      <c r="O80" s="152"/>
      <c r="P80" s="148"/>
      <c r="Q80" s="150"/>
      <c r="R80" s="152"/>
      <c r="S80" s="148"/>
      <c r="T80" s="150"/>
      <c r="U80" s="152"/>
      <c r="V80" s="148"/>
      <c r="W80" s="150"/>
      <c r="X80" s="152"/>
      <c r="Y80" s="148"/>
      <c r="Z80" s="150"/>
      <c r="AA80" s="152"/>
      <c r="AB80" s="148"/>
      <c r="AC80" s="150"/>
      <c r="AD80" s="152"/>
      <c r="AE80" s="148"/>
      <c r="AF80" s="150"/>
      <c r="AG80" s="152"/>
      <c r="AH80" s="142"/>
      <c r="AI80" s="144"/>
      <c r="AJ80" s="146"/>
      <c r="AK80" s="142"/>
      <c r="AL80" s="144"/>
      <c r="AM80" s="146"/>
      <c r="AN80" s="138"/>
      <c r="AO80" s="140"/>
    </row>
    <row r="81" spans="1:41" ht="12.75" customHeight="1">
      <c r="A81" s="298" t="s">
        <v>193</v>
      </c>
      <c r="B81" s="84" t="s">
        <v>65</v>
      </c>
      <c r="C81" s="137" t="s">
        <v>14</v>
      </c>
      <c r="D81" s="147"/>
      <c r="E81" s="149"/>
      <c r="F81" s="151"/>
      <c r="G81" s="147"/>
      <c r="H81" s="149"/>
      <c r="I81" s="151"/>
      <c r="J81" s="147"/>
      <c r="K81" s="149"/>
      <c r="L81" s="151"/>
      <c r="M81" s="147"/>
      <c r="N81" s="149"/>
      <c r="O81" s="151"/>
      <c r="P81" s="147"/>
      <c r="Q81" s="149"/>
      <c r="R81" s="151"/>
      <c r="S81" s="147"/>
      <c r="T81" s="149"/>
      <c r="U81" s="151"/>
      <c r="V81" s="147"/>
      <c r="W81" s="149"/>
      <c r="X81" s="151"/>
      <c r="Y81" s="147"/>
      <c r="Z81" s="149"/>
      <c r="AA81" s="151"/>
      <c r="AB81" s="147">
        <v>2</v>
      </c>
      <c r="AC81" s="149">
        <v>4</v>
      </c>
      <c r="AD81" s="151" t="s">
        <v>38</v>
      </c>
      <c r="AE81" s="147"/>
      <c r="AF81" s="149"/>
      <c r="AG81" s="151"/>
      <c r="AH81" s="141"/>
      <c r="AI81" s="143"/>
      <c r="AJ81" s="145"/>
      <c r="AK81" s="141"/>
      <c r="AL81" s="143"/>
      <c r="AM81" s="145"/>
      <c r="AN81" s="137">
        <f t="shared" si="0"/>
        <v>4</v>
      </c>
      <c r="AO81" s="139">
        <v>12</v>
      </c>
    </row>
    <row r="82" spans="1:41" ht="12.75" customHeight="1" thickBot="1">
      <c r="A82" s="299"/>
      <c r="B82" s="85"/>
      <c r="C82" s="138"/>
      <c r="D82" s="148"/>
      <c r="E82" s="150"/>
      <c r="F82" s="152"/>
      <c r="G82" s="148"/>
      <c r="H82" s="150"/>
      <c r="I82" s="152"/>
      <c r="J82" s="148"/>
      <c r="K82" s="150"/>
      <c r="L82" s="152"/>
      <c r="M82" s="148"/>
      <c r="N82" s="150"/>
      <c r="O82" s="152"/>
      <c r="P82" s="148"/>
      <c r="Q82" s="150"/>
      <c r="R82" s="152"/>
      <c r="S82" s="148"/>
      <c r="T82" s="150"/>
      <c r="U82" s="152"/>
      <c r="V82" s="148"/>
      <c r="W82" s="150"/>
      <c r="X82" s="152"/>
      <c r="Y82" s="148"/>
      <c r="Z82" s="150"/>
      <c r="AA82" s="152"/>
      <c r="AB82" s="148"/>
      <c r="AC82" s="150"/>
      <c r="AD82" s="152"/>
      <c r="AE82" s="148"/>
      <c r="AF82" s="150"/>
      <c r="AG82" s="152"/>
      <c r="AH82" s="142"/>
      <c r="AI82" s="144"/>
      <c r="AJ82" s="146"/>
      <c r="AK82" s="142"/>
      <c r="AL82" s="144"/>
      <c r="AM82" s="146"/>
      <c r="AN82" s="138"/>
      <c r="AO82" s="140"/>
    </row>
    <row r="83" spans="1:41" ht="12.75" customHeight="1">
      <c r="A83" s="298" t="s">
        <v>194</v>
      </c>
      <c r="B83" s="84" t="s">
        <v>66</v>
      </c>
      <c r="C83" s="137" t="s">
        <v>14</v>
      </c>
      <c r="D83" s="147"/>
      <c r="E83" s="149"/>
      <c r="F83" s="151"/>
      <c r="G83" s="147"/>
      <c r="H83" s="149"/>
      <c r="I83" s="151"/>
      <c r="J83" s="147"/>
      <c r="K83" s="149"/>
      <c r="L83" s="151"/>
      <c r="M83" s="147"/>
      <c r="N83" s="149"/>
      <c r="O83" s="151"/>
      <c r="P83" s="147"/>
      <c r="Q83" s="149"/>
      <c r="R83" s="151"/>
      <c r="S83" s="147">
        <v>2</v>
      </c>
      <c r="T83" s="149">
        <v>1</v>
      </c>
      <c r="U83" s="151" t="s">
        <v>39</v>
      </c>
      <c r="V83" s="147"/>
      <c r="W83" s="149"/>
      <c r="X83" s="151"/>
      <c r="Y83" s="147">
        <v>2</v>
      </c>
      <c r="Z83" s="149">
        <v>1</v>
      </c>
      <c r="AA83" s="151" t="s">
        <v>39</v>
      </c>
      <c r="AB83" s="147"/>
      <c r="AC83" s="149"/>
      <c r="AD83" s="151"/>
      <c r="AE83" s="147"/>
      <c r="AF83" s="149"/>
      <c r="AG83" s="151"/>
      <c r="AH83" s="141"/>
      <c r="AI83" s="143"/>
      <c r="AJ83" s="145"/>
      <c r="AK83" s="141"/>
      <c r="AL83" s="143"/>
      <c r="AM83" s="145"/>
      <c r="AN83" s="137">
        <f t="shared" si="0"/>
        <v>2</v>
      </c>
      <c r="AO83" s="139">
        <v>12</v>
      </c>
    </row>
    <row r="84" spans="1:41" ht="12.75" customHeight="1" thickBot="1">
      <c r="A84" s="299"/>
      <c r="B84" s="85"/>
      <c r="C84" s="138"/>
      <c r="D84" s="148"/>
      <c r="E84" s="150"/>
      <c r="F84" s="152"/>
      <c r="G84" s="148"/>
      <c r="H84" s="150"/>
      <c r="I84" s="152"/>
      <c r="J84" s="148"/>
      <c r="K84" s="150"/>
      <c r="L84" s="152"/>
      <c r="M84" s="148"/>
      <c r="N84" s="150"/>
      <c r="O84" s="152"/>
      <c r="P84" s="148"/>
      <c r="Q84" s="150"/>
      <c r="R84" s="152"/>
      <c r="S84" s="148"/>
      <c r="T84" s="150"/>
      <c r="U84" s="152"/>
      <c r="V84" s="148"/>
      <c r="W84" s="150"/>
      <c r="X84" s="152"/>
      <c r="Y84" s="148"/>
      <c r="Z84" s="150"/>
      <c r="AA84" s="152"/>
      <c r="AB84" s="148"/>
      <c r="AC84" s="150"/>
      <c r="AD84" s="152"/>
      <c r="AE84" s="148"/>
      <c r="AF84" s="150"/>
      <c r="AG84" s="152"/>
      <c r="AH84" s="142"/>
      <c r="AI84" s="144"/>
      <c r="AJ84" s="146"/>
      <c r="AK84" s="142"/>
      <c r="AL84" s="144"/>
      <c r="AM84" s="146"/>
      <c r="AN84" s="138"/>
      <c r="AO84" s="140"/>
    </row>
    <row r="85" spans="1:41" ht="12.75" customHeight="1">
      <c r="A85" s="298" t="s">
        <v>195</v>
      </c>
      <c r="B85" s="84" t="s">
        <v>67</v>
      </c>
      <c r="C85" s="137" t="s">
        <v>14</v>
      </c>
      <c r="D85" s="147"/>
      <c r="E85" s="149"/>
      <c r="F85" s="151"/>
      <c r="G85" s="147"/>
      <c r="H85" s="149"/>
      <c r="I85" s="151"/>
      <c r="J85" s="147"/>
      <c r="K85" s="149"/>
      <c r="L85" s="151"/>
      <c r="M85" s="147"/>
      <c r="N85" s="149"/>
      <c r="O85" s="151"/>
      <c r="P85" s="147"/>
      <c r="Q85" s="149"/>
      <c r="R85" s="151"/>
      <c r="S85" s="147"/>
      <c r="T85" s="149"/>
      <c r="U85" s="151"/>
      <c r="V85" s="147"/>
      <c r="W85" s="149"/>
      <c r="X85" s="151"/>
      <c r="Y85" s="147"/>
      <c r="Z85" s="149"/>
      <c r="AA85" s="151"/>
      <c r="AB85" s="147">
        <v>2</v>
      </c>
      <c r="AC85" s="149">
        <v>1</v>
      </c>
      <c r="AD85" s="151" t="s">
        <v>39</v>
      </c>
      <c r="AE85" s="147">
        <v>2</v>
      </c>
      <c r="AF85" s="149">
        <v>1</v>
      </c>
      <c r="AG85" s="151" t="s">
        <v>39</v>
      </c>
      <c r="AH85" s="141"/>
      <c r="AI85" s="143"/>
      <c r="AJ85" s="145"/>
      <c r="AK85" s="141"/>
      <c r="AL85" s="143"/>
      <c r="AM85" s="145"/>
      <c r="AN85" s="137">
        <f t="shared" si="0"/>
        <v>2</v>
      </c>
      <c r="AO85" s="139">
        <v>12</v>
      </c>
    </row>
    <row r="86" spans="1:41" ht="12.75" customHeight="1" thickBot="1">
      <c r="A86" s="299"/>
      <c r="B86" s="85"/>
      <c r="C86" s="138"/>
      <c r="D86" s="148"/>
      <c r="E86" s="150"/>
      <c r="F86" s="152"/>
      <c r="G86" s="148"/>
      <c r="H86" s="150"/>
      <c r="I86" s="152"/>
      <c r="J86" s="148"/>
      <c r="K86" s="150"/>
      <c r="L86" s="152"/>
      <c r="M86" s="148"/>
      <c r="N86" s="150"/>
      <c r="O86" s="152"/>
      <c r="P86" s="148"/>
      <c r="Q86" s="150"/>
      <c r="R86" s="152"/>
      <c r="S86" s="148"/>
      <c r="T86" s="150"/>
      <c r="U86" s="152"/>
      <c r="V86" s="148"/>
      <c r="W86" s="150"/>
      <c r="X86" s="152"/>
      <c r="Y86" s="148"/>
      <c r="Z86" s="150"/>
      <c r="AA86" s="152"/>
      <c r="AB86" s="148"/>
      <c r="AC86" s="150"/>
      <c r="AD86" s="152"/>
      <c r="AE86" s="148"/>
      <c r="AF86" s="150"/>
      <c r="AG86" s="152"/>
      <c r="AH86" s="142"/>
      <c r="AI86" s="144"/>
      <c r="AJ86" s="146"/>
      <c r="AK86" s="142"/>
      <c r="AL86" s="144"/>
      <c r="AM86" s="146"/>
      <c r="AN86" s="138"/>
      <c r="AO86" s="140"/>
    </row>
    <row r="87" spans="1:41" ht="12.75" customHeight="1">
      <c r="A87" s="298" t="s">
        <v>196</v>
      </c>
      <c r="B87" s="84" t="s">
        <v>19</v>
      </c>
      <c r="C87" s="137" t="s">
        <v>14</v>
      </c>
      <c r="D87" s="147"/>
      <c r="E87" s="149"/>
      <c r="F87" s="151"/>
      <c r="G87" s="147"/>
      <c r="H87" s="149"/>
      <c r="I87" s="151"/>
      <c r="J87" s="147"/>
      <c r="K87" s="149"/>
      <c r="L87" s="151"/>
      <c r="M87" s="147"/>
      <c r="N87" s="149"/>
      <c r="O87" s="151"/>
      <c r="P87" s="147"/>
      <c r="Q87" s="149"/>
      <c r="R87" s="151"/>
      <c r="S87" s="147">
        <v>1</v>
      </c>
      <c r="T87" s="149">
        <v>1</v>
      </c>
      <c r="U87" s="151" t="s">
        <v>39</v>
      </c>
      <c r="V87" s="147"/>
      <c r="W87" s="149"/>
      <c r="X87" s="151"/>
      <c r="Y87" s="147"/>
      <c r="Z87" s="149"/>
      <c r="AA87" s="151"/>
      <c r="AB87" s="147"/>
      <c r="AC87" s="149"/>
      <c r="AD87" s="151"/>
      <c r="AE87" s="147"/>
      <c r="AF87" s="149"/>
      <c r="AG87" s="151"/>
      <c r="AH87" s="141"/>
      <c r="AI87" s="143"/>
      <c r="AJ87" s="145"/>
      <c r="AK87" s="141"/>
      <c r="AL87" s="143"/>
      <c r="AM87" s="145"/>
      <c r="AN87" s="137">
        <f>SUM(E87,H87,K87,N87,Q87,T87,W87,Z87,AC87,AF87,AI87,AL87)</f>
        <v>1</v>
      </c>
      <c r="AO87" s="139">
        <v>12</v>
      </c>
    </row>
    <row r="88" spans="1:41" ht="12.75" customHeight="1" thickBot="1">
      <c r="A88" s="299"/>
      <c r="B88" s="85"/>
      <c r="C88" s="138"/>
      <c r="D88" s="148"/>
      <c r="E88" s="150"/>
      <c r="F88" s="152"/>
      <c r="G88" s="148"/>
      <c r="H88" s="150"/>
      <c r="I88" s="152"/>
      <c r="J88" s="148"/>
      <c r="K88" s="150"/>
      <c r="L88" s="152"/>
      <c r="M88" s="148"/>
      <c r="N88" s="150"/>
      <c r="O88" s="152"/>
      <c r="P88" s="148"/>
      <c r="Q88" s="150"/>
      <c r="R88" s="152"/>
      <c r="S88" s="148"/>
      <c r="T88" s="150"/>
      <c r="U88" s="152"/>
      <c r="V88" s="148"/>
      <c r="W88" s="150"/>
      <c r="X88" s="152"/>
      <c r="Y88" s="148"/>
      <c r="Z88" s="150"/>
      <c r="AA88" s="152"/>
      <c r="AB88" s="148"/>
      <c r="AC88" s="150"/>
      <c r="AD88" s="152"/>
      <c r="AE88" s="148"/>
      <c r="AF88" s="150"/>
      <c r="AG88" s="152"/>
      <c r="AH88" s="142"/>
      <c r="AI88" s="144"/>
      <c r="AJ88" s="146"/>
      <c r="AK88" s="142"/>
      <c r="AL88" s="144"/>
      <c r="AM88" s="146"/>
      <c r="AN88" s="138"/>
      <c r="AO88" s="140"/>
    </row>
    <row r="89" spans="1:41" s="127" customFormat="1" ht="16.5" customHeight="1">
      <c r="A89" s="313" t="s">
        <v>350</v>
      </c>
      <c r="B89" s="84" t="s">
        <v>335</v>
      </c>
      <c r="C89" s="137" t="s">
        <v>14</v>
      </c>
      <c r="D89" s="147"/>
      <c r="E89" s="149"/>
      <c r="F89" s="151"/>
      <c r="G89" s="147">
        <v>2</v>
      </c>
      <c r="H89" s="149">
        <v>3</v>
      </c>
      <c r="I89" s="151" t="s">
        <v>39</v>
      </c>
      <c r="J89" s="147"/>
      <c r="K89" s="149"/>
      <c r="L89" s="151"/>
      <c r="M89" s="147"/>
      <c r="N89" s="149"/>
      <c r="O89" s="151"/>
      <c r="P89" s="147"/>
      <c r="Q89" s="149"/>
      <c r="R89" s="151"/>
      <c r="S89" s="147"/>
      <c r="T89" s="149"/>
      <c r="U89" s="151"/>
      <c r="V89" s="147"/>
      <c r="W89" s="149"/>
      <c r="X89" s="151"/>
      <c r="Y89" s="147"/>
      <c r="Z89" s="149"/>
      <c r="AA89" s="151"/>
      <c r="AB89" s="147"/>
      <c r="AC89" s="149"/>
      <c r="AD89" s="151"/>
      <c r="AE89" s="147"/>
      <c r="AF89" s="149"/>
      <c r="AG89" s="151"/>
      <c r="AH89" s="141"/>
      <c r="AI89" s="143"/>
      <c r="AJ89" s="145"/>
      <c r="AK89" s="141"/>
      <c r="AL89" s="143"/>
      <c r="AM89" s="145"/>
      <c r="AN89" s="137">
        <f>SUM(E89,H89,K89,N89,Q89,T89,W89,Z89,AC89,AF89,AI89,AL89)</f>
        <v>3</v>
      </c>
      <c r="AO89" s="139">
        <v>55</v>
      </c>
    </row>
    <row r="90" spans="1:41" s="127" customFormat="1" ht="16.5" customHeight="1" thickBot="1">
      <c r="A90" s="318"/>
      <c r="B90" s="124"/>
      <c r="C90" s="138"/>
      <c r="D90" s="148"/>
      <c r="E90" s="150"/>
      <c r="F90" s="152"/>
      <c r="G90" s="148"/>
      <c r="H90" s="150"/>
      <c r="I90" s="152"/>
      <c r="J90" s="148"/>
      <c r="K90" s="150"/>
      <c r="L90" s="152"/>
      <c r="M90" s="148"/>
      <c r="N90" s="150"/>
      <c r="O90" s="152"/>
      <c r="P90" s="148"/>
      <c r="Q90" s="150"/>
      <c r="R90" s="152"/>
      <c r="S90" s="148"/>
      <c r="T90" s="150"/>
      <c r="U90" s="152"/>
      <c r="V90" s="148"/>
      <c r="W90" s="150"/>
      <c r="X90" s="152"/>
      <c r="Y90" s="148"/>
      <c r="Z90" s="150"/>
      <c r="AA90" s="152"/>
      <c r="AB90" s="148"/>
      <c r="AC90" s="150"/>
      <c r="AD90" s="152"/>
      <c r="AE90" s="148"/>
      <c r="AF90" s="150"/>
      <c r="AG90" s="152"/>
      <c r="AH90" s="142"/>
      <c r="AI90" s="144"/>
      <c r="AJ90" s="146"/>
      <c r="AK90" s="142"/>
      <c r="AL90" s="144"/>
      <c r="AM90" s="146"/>
      <c r="AN90" s="138"/>
      <c r="AO90" s="140"/>
    </row>
    <row r="91" spans="1:41" s="127" customFormat="1" ht="16.5" customHeight="1">
      <c r="A91" s="313" t="s">
        <v>351</v>
      </c>
      <c r="B91" s="84" t="s">
        <v>334</v>
      </c>
      <c r="C91" s="137" t="s">
        <v>14</v>
      </c>
      <c r="D91" s="147"/>
      <c r="E91" s="149"/>
      <c r="F91" s="151"/>
      <c r="G91" s="147"/>
      <c r="H91" s="149"/>
      <c r="I91" s="151"/>
      <c r="J91" s="147"/>
      <c r="K91" s="149"/>
      <c r="L91" s="151"/>
      <c r="M91" s="147"/>
      <c r="N91" s="149"/>
      <c r="O91" s="151"/>
      <c r="P91" s="147"/>
      <c r="Q91" s="149"/>
      <c r="R91" s="151"/>
      <c r="S91" s="147"/>
      <c r="T91" s="149"/>
      <c r="U91" s="151"/>
      <c r="V91" s="147"/>
      <c r="W91" s="149"/>
      <c r="X91" s="151"/>
      <c r="Y91" s="147"/>
      <c r="Z91" s="149"/>
      <c r="AA91" s="151"/>
      <c r="AB91" s="147"/>
      <c r="AC91" s="149"/>
      <c r="AD91" s="151"/>
      <c r="AE91" s="147"/>
      <c r="AF91" s="149"/>
      <c r="AG91" s="151"/>
      <c r="AH91" s="141">
        <v>2</v>
      </c>
      <c r="AI91" s="143">
        <v>2</v>
      </c>
      <c r="AJ91" s="145" t="s">
        <v>39</v>
      </c>
      <c r="AK91" s="141"/>
      <c r="AL91" s="143"/>
      <c r="AM91" s="145"/>
      <c r="AN91" s="137">
        <f>SUM(E91,H91,K91,N91,Q91,T91,W91,Z91,AC91,AF91,AI91,AL91)</f>
        <v>2</v>
      </c>
      <c r="AO91" s="139">
        <v>55</v>
      </c>
    </row>
    <row r="92" spans="1:41" s="127" customFormat="1" ht="16.5" customHeight="1" thickBot="1">
      <c r="A92" s="318"/>
      <c r="B92" s="85"/>
      <c r="C92" s="138"/>
      <c r="D92" s="148"/>
      <c r="E92" s="150"/>
      <c r="F92" s="152"/>
      <c r="G92" s="148"/>
      <c r="H92" s="150"/>
      <c r="I92" s="152"/>
      <c r="J92" s="148"/>
      <c r="K92" s="150"/>
      <c r="L92" s="152"/>
      <c r="M92" s="148"/>
      <c r="N92" s="150"/>
      <c r="O92" s="152"/>
      <c r="P92" s="148"/>
      <c r="Q92" s="150"/>
      <c r="R92" s="152"/>
      <c r="S92" s="148"/>
      <c r="T92" s="150"/>
      <c r="U92" s="152"/>
      <c r="V92" s="148"/>
      <c r="W92" s="150"/>
      <c r="X92" s="152"/>
      <c r="Y92" s="148"/>
      <c r="Z92" s="150"/>
      <c r="AA92" s="152"/>
      <c r="AB92" s="148"/>
      <c r="AC92" s="150"/>
      <c r="AD92" s="152"/>
      <c r="AE92" s="148"/>
      <c r="AF92" s="150"/>
      <c r="AG92" s="152"/>
      <c r="AH92" s="142"/>
      <c r="AI92" s="144"/>
      <c r="AJ92" s="146"/>
      <c r="AK92" s="142"/>
      <c r="AL92" s="144"/>
      <c r="AM92" s="146"/>
      <c r="AN92" s="138"/>
      <c r="AO92" s="140"/>
    </row>
    <row r="93" spans="1:41" ht="13.5" customHeight="1" thickBot="1">
      <c r="A93" s="204" t="s">
        <v>324</v>
      </c>
      <c r="B93" s="161" t="s">
        <v>339</v>
      </c>
      <c r="C93" s="137" t="s">
        <v>44</v>
      </c>
      <c r="D93" s="165" t="s">
        <v>0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7"/>
      <c r="AN93" s="168"/>
      <c r="AO93" s="169"/>
    </row>
    <row r="94" spans="1:41" ht="13.5" customHeight="1" thickBot="1">
      <c r="A94" s="189"/>
      <c r="B94" s="162"/>
      <c r="C94" s="164"/>
      <c r="D94" s="155" t="s">
        <v>2</v>
      </c>
      <c r="E94" s="156"/>
      <c r="F94" s="157"/>
      <c r="G94" s="155" t="s">
        <v>3</v>
      </c>
      <c r="H94" s="156"/>
      <c r="I94" s="157"/>
      <c r="J94" s="155" t="s">
        <v>4</v>
      </c>
      <c r="K94" s="156"/>
      <c r="L94" s="157"/>
      <c r="M94" s="155" t="s">
        <v>5</v>
      </c>
      <c r="N94" s="156"/>
      <c r="O94" s="157"/>
      <c r="P94" s="155" t="s">
        <v>6</v>
      </c>
      <c r="Q94" s="156"/>
      <c r="R94" s="157"/>
      <c r="S94" s="155" t="s">
        <v>7</v>
      </c>
      <c r="T94" s="156"/>
      <c r="U94" s="157"/>
      <c r="V94" s="155" t="s">
        <v>8</v>
      </c>
      <c r="W94" s="156"/>
      <c r="X94" s="157"/>
      <c r="Y94" s="155" t="s">
        <v>9</v>
      </c>
      <c r="Z94" s="156"/>
      <c r="AA94" s="157"/>
      <c r="AB94" s="155" t="s">
        <v>10</v>
      </c>
      <c r="AC94" s="156"/>
      <c r="AD94" s="157"/>
      <c r="AE94" s="155" t="s">
        <v>11</v>
      </c>
      <c r="AF94" s="156"/>
      <c r="AG94" s="157"/>
      <c r="AH94" s="158" t="s">
        <v>48</v>
      </c>
      <c r="AI94" s="159"/>
      <c r="AJ94" s="160"/>
      <c r="AK94" s="158" t="s">
        <v>49</v>
      </c>
      <c r="AL94" s="159"/>
      <c r="AM94" s="160"/>
      <c r="AN94" s="153" t="s">
        <v>164</v>
      </c>
      <c r="AO94" s="137" t="s">
        <v>204</v>
      </c>
    </row>
    <row r="95" spans="1:41" ht="13.5" customHeight="1" thickBot="1">
      <c r="A95" s="190"/>
      <c r="B95" s="163"/>
      <c r="C95" s="138"/>
      <c r="D95" s="92" t="s">
        <v>1</v>
      </c>
      <c r="E95" s="93" t="s">
        <v>12</v>
      </c>
      <c r="F95" s="94" t="s">
        <v>27</v>
      </c>
      <c r="G95" s="92" t="s">
        <v>1</v>
      </c>
      <c r="H95" s="93" t="s">
        <v>12</v>
      </c>
      <c r="I95" s="94" t="s">
        <v>27</v>
      </c>
      <c r="J95" s="92" t="s">
        <v>1</v>
      </c>
      <c r="K95" s="93" t="s">
        <v>12</v>
      </c>
      <c r="L95" s="94" t="s">
        <v>27</v>
      </c>
      <c r="M95" s="92" t="s">
        <v>1</v>
      </c>
      <c r="N95" s="93" t="s">
        <v>12</v>
      </c>
      <c r="O95" s="94" t="s">
        <v>27</v>
      </c>
      <c r="P95" s="92" t="s">
        <v>1</v>
      </c>
      <c r="Q95" s="93" t="s">
        <v>12</v>
      </c>
      <c r="R95" s="94" t="s">
        <v>27</v>
      </c>
      <c r="S95" s="92" t="s">
        <v>1</v>
      </c>
      <c r="T95" s="93" t="s">
        <v>12</v>
      </c>
      <c r="U95" s="94" t="s">
        <v>27</v>
      </c>
      <c r="V95" s="92" t="s">
        <v>1</v>
      </c>
      <c r="W95" s="93" t="s">
        <v>12</v>
      </c>
      <c r="X95" s="94" t="s">
        <v>27</v>
      </c>
      <c r="Y95" s="92" t="s">
        <v>1</v>
      </c>
      <c r="Z95" s="93" t="s">
        <v>12</v>
      </c>
      <c r="AA95" s="94" t="s">
        <v>27</v>
      </c>
      <c r="AB95" s="92" t="s">
        <v>1</v>
      </c>
      <c r="AC95" s="93" t="s">
        <v>12</v>
      </c>
      <c r="AD95" s="94" t="s">
        <v>27</v>
      </c>
      <c r="AE95" s="92" t="s">
        <v>1</v>
      </c>
      <c r="AF95" s="93" t="s">
        <v>12</v>
      </c>
      <c r="AG95" s="94" t="s">
        <v>27</v>
      </c>
      <c r="AH95" s="95" t="s">
        <v>1</v>
      </c>
      <c r="AI95" s="96" t="s">
        <v>12</v>
      </c>
      <c r="AJ95" s="97" t="s">
        <v>27</v>
      </c>
      <c r="AK95" s="95" t="s">
        <v>1</v>
      </c>
      <c r="AL95" s="96" t="s">
        <v>12</v>
      </c>
      <c r="AM95" s="97" t="s">
        <v>27</v>
      </c>
      <c r="AN95" s="154"/>
      <c r="AO95" s="138"/>
    </row>
    <row r="96" spans="1:41" s="127" customFormat="1" ht="18.75" customHeight="1">
      <c r="A96" s="313" t="s">
        <v>352</v>
      </c>
      <c r="B96" s="314" t="s">
        <v>340</v>
      </c>
      <c r="C96" s="137" t="s">
        <v>14</v>
      </c>
      <c r="D96" s="147"/>
      <c r="E96" s="149"/>
      <c r="F96" s="151"/>
      <c r="G96" s="147"/>
      <c r="H96" s="149"/>
      <c r="I96" s="151"/>
      <c r="J96" s="147"/>
      <c r="K96" s="149"/>
      <c r="L96" s="151"/>
      <c r="M96" s="147"/>
      <c r="N96" s="149"/>
      <c r="O96" s="151"/>
      <c r="P96" s="147"/>
      <c r="Q96" s="149"/>
      <c r="R96" s="151"/>
      <c r="S96" s="147"/>
      <c r="T96" s="149"/>
      <c r="U96" s="151"/>
      <c r="V96" s="147"/>
      <c r="W96" s="149"/>
      <c r="X96" s="151"/>
      <c r="Y96" s="147"/>
      <c r="Z96" s="149"/>
      <c r="AA96" s="151"/>
      <c r="AB96" s="147"/>
      <c r="AC96" s="149"/>
      <c r="AD96" s="151"/>
      <c r="AE96" s="315">
        <v>2</v>
      </c>
      <c r="AF96" s="316">
        <v>3</v>
      </c>
      <c r="AG96" s="317" t="s">
        <v>39</v>
      </c>
      <c r="AH96" s="141"/>
      <c r="AI96" s="143"/>
      <c r="AJ96" s="145"/>
      <c r="AK96" s="141"/>
      <c r="AL96" s="143"/>
      <c r="AM96" s="145"/>
      <c r="AN96" s="137">
        <f>SUM(E96,H96,K96,N96,Q96,T96,W96,Z96,AC96,AF96,AI96,AL96)</f>
        <v>3</v>
      </c>
      <c r="AO96" s="139">
        <v>55</v>
      </c>
    </row>
    <row r="97" spans="1:41" s="127" customFormat="1" ht="16.5" customHeight="1" thickBot="1">
      <c r="A97" s="318"/>
      <c r="B97" s="85"/>
      <c r="C97" s="138"/>
      <c r="D97" s="148"/>
      <c r="E97" s="150"/>
      <c r="F97" s="152"/>
      <c r="G97" s="148"/>
      <c r="H97" s="150"/>
      <c r="I97" s="152"/>
      <c r="J97" s="148"/>
      <c r="K97" s="150"/>
      <c r="L97" s="152"/>
      <c r="M97" s="148"/>
      <c r="N97" s="150"/>
      <c r="O97" s="152"/>
      <c r="P97" s="148"/>
      <c r="Q97" s="150"/>
      <c r="R97" s="152"/>
      <c r="S97" s="148"/>
      <c r="T97" s="150"/>
      <c r="U97" s="152"/>
      <c r="V97" s="148"/>
      <c r="W97" s="150"/>
      <c r="X97" s="152"/>
      <c r="Y97" s="148"/>
      <c r="Z97" s="150"/>
      <c r="AA97" s="152"/>
      <c r="AB97" s="148"/>
      <c r="AC97" s="150"/>
      <c r="AD97" s="152"/>
      <c r="AE97" s="319"/>
      <c r="AF97" s="320"/>
      <c r="AG97" s="321"/>
      <c r="AH97" s="142"/>
      <c r="AI97" s="144"/>
      <c r="AJ97" s="146"/>
      <c r="AK97" s="142"/>
      <c r="AL97" s="144"/>
      <c r="AM97" s="146"/>
      <c r="AN97" s="138"/>
      <c r="AO97" s="140"/>
    </row>
    <row r="98" spans="1:41" s="127" customFormat="1" ht="19.5" customHeight="1">
      <c r="A98" s="313" t="s">
        <v>353</v>
      </c>
      <c r="B98" s="314" t="s">
        <v>332</v>
      </c>
      <c r="C98" s="137" t="s">
        <v>14</v>
      </c>
      <c r="D98" s="147"/>
      <c r="E98" s="149"/>
      <c r="F98" s="151"/>
      <c r="G98" s="147"/>
      <c r="H98" s="149"/>
      <c r="I98" s="151"/>
      <c r="J98" s="147"/>
      <c r="K98" s="149"/>
      <c r="L98" s="151"/>
      <c r="M98" s="147"/>
      <c r="N98" s="149"/>
      <c r="O98" s="151"/>
      <c r="P98" s="147"/>
      <c r="Q98" s="149"/>
      <c r="R98" s="151"/>
      <c r="S98" s="147"/>
      <c r="T98" s="149"/>
      <c r="U98" s="151"/>
      <c r="V98" s="147"/>
      <c r="W98" s="149"/>
      <c r="X98" s="151"/>
      <c r="Y98" s="147"/>
      <c r="Z98" s="149"/>
      <c r="AA98" s="151"/>
      <c r="AB98" s="147"/>
      <c r="AC98" s="149"/>
      <c r="AD98" s="151"/>
      <c r="AE98" s="315">
        <v>2</v>
      </c>
      <c r="AF98" s="316">
        <v>3</v>
      </c>
      <c r="AG98" s="317" t="s">
        <v>39</v>
      </c>
      <c r="AH98" s="141"/>
      <c r="AI98" s="143"/>
      <c r="AJ98" s="145"/>
      <c r="AK98" s="141"/>
      <c r="AL98" s="143"/>
      <c r="AM98" s="145"/>
      <c r="AN98" s="137">
        <f>SUM(E98,H98,K98,N98,Q98,T98,W98,Z98,AC98,AF98,AI98,AL98)</f>
        <v>3</v>
      </c>
      <c r="AO98" s="139">
        <v>55</v>
      </c>
    </row>
    <row r="99" spans="1:41" s="127" customFormat="1" ht="16.5" customHeight="1" thickBot="1">
      <c r="A99" s="318"/>
      <c r="B99" s="85"/>
      <c r="C99" s="138"/>
      <c r="D99" s="148"/>
      <c r="E99" s="150"/>
      <c r="F99" s="152"/>
      <c r="G99" s="148"/>
      <c r="H99" s="150"/>
      <c r="I99" s="152"/>
      <c r="J99" s="148"/>
      <c r="K99" s="150"/>
      <c r="L99" s="152"/>
      <c r="M99" s="148"/>
      <c r="N99" s="150"/>
      <c r="O99" s="152"/>
      <c r="P99" s="148"/>
      <c r="Q99" s="150"/>
      <c r="R99" s="152"/>
      <c r="S99" s="148"/>
      <c r="T99" s="150"/>
      <c r="U99" s="152"/>
      <c r="V99" s="148"/>
      <c r="W99" s="150"/>
      <c r="X99" s="152"/>
      <c r="Y99" s="148"/>
      <c r="Z99" s="150"/>
      <c r="AA99" s="152"/>
      <c r="AB99" s="148"/>
      <c r="AC99" s="150"/>
      <c r="AD99" s="152"/>
      <c r="AE99" s="319"/>
      <c r="AF99" s="320"/>
      <c r="AG99" s="321"/>
      <c r="AH99" s="142"/>
      <c r="AI99" s="144"/>
      <c r="AJ99" s="146"/>
      <c r="AK99" s="142"/>
      <c r="AL99" s="144"/>
      <c r="AM99" s="146"/>
      <c r="AN99" s="138"/>
      <c r="AO99" s="140"/>
    </row>
    <row r="100" spans="1:41" s="127" customFormat="1" ht="12">
      <c r="A100" s="313" t="s">
        <v>354</v>
      </c>
      <c r="B100" s="116" t="s">
        <v>341</v>
      </c>
      <c r="C100" s="137" t="s">
        <v>14</v>
      </c>
      <c r="D100" s="147"/>
      <c r="E100" s="149"/>
      <c r="F100" s="151"/>
      <c r="G100" s="147"/>
      <c r="H100" s="149"/>
      <c r="I100" s="151"/>
      <c r="J100" s="147"/>
      <c r="K100" s="149"/>
      <c r="L100" s="151"/>
      <c r="M100" s="147"/>
      <c r="N100" s="149"/>
      <c r="O100" s="151"/>
      <c r="P100" s="147"/>
      <c r="Q100" s="149"/>
      <c r="R100" s="151"/>
      <c r="S100" s="147"/>
      <c r="T100" s="149"/>
      <c r="U100" s="151"/>
      <c r="V100" s="147"/>
      <c r="W100" s="149"/>
      <c r="X100" s="151"/>
      <c r="Y100" s="147"/>
      <c r="Z100" s="149"/>
      <c r="AA100" s="151"/>
      <c r="AB100" s="147"/>
      <c r="AC100" s="149"/>
      <c r="AD100" s="151"/>
      <c r="AE100" s="315">
        <v>2</v>
      </c>
      <c r="AF100" s="316">
        <v>3</v>
      </c>
      <c r="AG100" s="317" t="s">
        <v>39</v>
      </c>
      <c r="AH100" s="141"/>
      <c r="AI100" s="143"/>
      <c r="AJ100" s="145"/>
      <c r="AK100" s="141"/>
      <c r="AL100" s="143"/>
      <c r="AM100" s="145"/>
      <c r="AN100" s="137">
        <f>SUM(E100,H100,K100,N100,Q100,T100,W100,Z100,AC100,AF100,AI100,AL100)</f>
        <v>3</v>
      </c>
      <c r="AO100" s="139">
        <v>55</v>
      </c>
    </row>
    <row r="101" spans="1:41" s="127" customFormat="1" ht="16.5" customHeight="1" thickBot="1">
      <c r="A101" s="318"/>
      <c r="B101" s="116"/>
      <c r="C101" s="138"/>
      <c r="D101" s="148"/>
      <c r="E101" s="150"/>
      <c r="F101" s="152"/>
      <c r="G101" s="148"/>
      <c r="H101" s="150"/>
      <c r="I101" s="152"/>
      <c r="J101" s="148"/>
      <c r="K101" s="150"/>
      <c r="L101" s="152"/>
      <c r="M101" s="148"/>
      <c r="N101" s="150"/>
      <c r="O101" s="152"/>
      <c r="P101" s="148"/>
      <c r="Q101" s="150"/>
      <c r="R101" s="152"/>
      <c r="S101" s="148"/>
      <c r="T101" s="150"/>
      <c r="U101" s="152"/>
      <c r="V101" s="148"/>
      <c r="W101" s="150"/>
      <c r="X101" s="152"/>
      <c r="Y101" s="148"/>
      <c r="Z101" s="150"/>
      <c r="AA101" s="152"/>
      <c r="AB101" s="148"/>
      <c r="AC101" s="150"/>
      <c r="AD101" s="152"/>
      <c r="AE101" s="319"/>
      <c r="AF101" s="320"/>
      <c r="AG101" s="321"/>
      <c r="AH101" s="142"/>
      <c r="AI101" s="144"/>
      <c r="AJ101" s="146"/>
      <c r="AK101" s="142"/>
      <c r="AL101" s="144"/>
      <c r="AM101" s="146"/>
      <c r="AN101" s="138"/>
      <c r="AO101" s="140"/>
    </row>
    <row r="102" spans="1:41" s="127" customFormat="1" ht="12">
      <c r="A102" s="313" t="s">
        <v>355</v>
      </c>
      <c r="B102" s="314" t="s">
        <v>333</v>
      </c>
      <c r="C102" s="137" t="s">
        <v>14</v>
      </c>
      <c r="D102" s="147"/>
      <c r="E102" s="149"/>
      <c r="F102" s="151"/>
      <c r="G102" s="147"/>
      <c r="H102" s="149"/>
      <c r="I102" s="151"/>
      <c r="J102" s="147"/>
      <c r="K102" s="149"/>
      <c r="L102" s="151"/>
      <c r="M102" s="147"/>
      <c r="N102" s="149"/>
      <c r="O102" s="151"/>
      <c r="P102" s="147"/>
      <c r="Q102" s="149"/>
      <c r="R102" s="151"/>
      <c r="S102" s="147"/>
      <c r="T102" s="149"/>
      <c r="U102" s="151"/>
      <c r="V102" s="147"/>
      <c r="W102" s="149"/>
      <c r="X102" s="151"/>
      <c r="Y102" s="147"/>
      <c r="Z102" s="149"/>
      <c r="AA102" s="151"/>
      <c r="AB102" s="147"/>
      <c r="AC102" s="149"/>
      <c r="AD102" s="151"/>
      <c r="AE102" s="315">
        <v>2</v>
      </c>
      <c r="AF102" s="316">
        <v>3</v>
      </c>
      <c r="AG102" s="317" t="s">
        <v>39</v>
      </c>
      <c r="AH102" s="141"/>
      <c r="AI102" s="143"/>
      <c r="AJ102" s="145"/>
      <c r="AK102" s="141"/>
      <c r="AL102" s="143"/>
      <c r="AM102" s="145"/>
      <c r="AN102" s="137">
        <f>SUM(E102,H102,K102,N102,Q102,T102,W102,Z102,AC102,AF102,AI102,AL102)</f>
        <v>3</v>
      </c>
      <c r="AO102" s="139">
        <v>55</v>
      </c>
    </row>
    <row r="103" spans="1:41" s="127" customFormat="1" ht="16.5" customHeight="1" thickBot="1">
      <c r="A103" s="318"/>
      <c r="B103" s="85"/>
      <c r="C103" s="138"/>
      <c r="D103" s="148"/>
      <c r="E103" s="150"/>
      <c r="F103" s="152"/>
      <c r="G103" s="148"/>
      <c r="H103" s="150"/>
      <c r="I103" s="152"/>
      <c r="J103" s="148"/>
      <c r="K103" s="150"/>
      <c r="L103" s="152"/>
      <c r="M103" s="148"/>
      <c r="N103" s="150"/>
      <c r="O103" s="152"/>
      <c r="P103" s="148"/>
      <c r="Q103" s="150"/>
      <c r="R103" s="152"/>
      <c r="S103" s="148"/>
      <c r="T103" s="150"/>
      <c r="U103" s="152"/>
      <c r="V103" s="148"/>
      <c r="W103" s="150"/>
      <c r="X103" s="152"/>
      <c r="Y103" s="148"/>
      <c r="Z103" s="150"/>
      <c r="AA103" s="152"/>
      <c r="AB103" s="148"/>
      <c r="AC103" s="150"/>
      <c r="AD103" s="152"/>
      <c r="AE103" s="319"/>
      <c r="AF103" s="320"/>
      <c r="AG103" s="321"/>
      <c r="AH103" s="142"/>
      <c r="AI103" s="144"/>
      <c r="AJ103" s="146"/>
      <c r="AK103" s="142"/>
      <c r="AL103" s="144"/>
      <c r="AM103" s="146"/>
      <c r="AN103" s="138"/>
      <c r="AO103" s="140"/>
    </row>
    <row r="104" spans="1:41" ht="14.25" customHeight="1">
      <c r="A104" s="207" t="s">
        <v>331</v>
      </c>
      <c r="B104" s="117" t="s">
        <v>37</v>
      </c>
      <c r="C104" s="178" t="s">
        <v>14</v>
      </c>
      <c r="D104" s="174"/>
      <c r="E104" s="176"/>
      <c r="F104" s="172"/>
      <c r="G104" s="174"/>
      <c r="H104" s="176"/>
      <c r="I104" s="172"/>
      <c r="J104" s="174"/>
      <c r="K104" s="176"/>
      <c r="L104" s="172"/>
      <c r="M104" s="174"/>
      <c r="N104" s="176"/>
      <c r="O104" s="172"/>
      <c r="P104" s="174"/>
      <c r="Q104" s="176"/>
      <c r="R104" s="172"/>
      <c r="S104" s="174"/>
      <c r="T104" s="176"/>
      <c r="U104" s="172"/>
      <c r="V104" s="174"/>
      <c r="W104" s="176"/>
      <c r="X104" s="172"/>
      <c r="Y104" s="174"/>
      <c r="Z104" s="176"/>
      <c r="AA104" s="172"/>
      <c r="AB104" s="174">
        <v>2</v>
      </c>
      <c r="AC104" s="176">
        <v>3</v>
      </c>
      <c r="AD104" s="172" t="s">
        <v>39</v>
      </c>
      <c r="AE104" s="174"/>
      <c r="AF104" s="176"/>
      <c r="AG104" s="172"/>
      <c r="AH104" s="174"/>
      <c r="AI104" s="176"/>
      <c r="AJ104" s="172"/>
      <c r="AK104" s="174"/>
      <c r="AL104" s="176"/>
      <c r="AM104" s="172"/>
      <c r="AN104" s="178">
        <f>SUM(AC104)</f>
        <v>3</v>
      </c>
      <c r="AO104" s="184"/>
    </row>
    <row r="105" spans="1:41" ht="14.25" customHeight="1" thickBot="1">
      <c r="A105" s="208"/>
      <c r="B105" s="118"/>
      <c r="C105" s="179"/>
      <c r="D105" s="175"/>
      <c r="E105" s="177"/>
      <c r="F105" s="173"/>
      <c r="G105" s="175"/>
      <c r="H105" s="177"/>
      <c r="I105" s="173"/>
      <c r="J105" s="175"/>
      <c r="K105" s="177"/>
      <c r="L105" s="173"/>
      <c r="M105" s="175"/>
      <c r="N105" s="177"/>
      <c r="O105" s="173"/>
      <c r="P105" s="175"/>
      <c r="Q105" s="177"/>
      <c r="R105" s="173"/>
      <c r="S105" s="175"/>
      <c r="T105" s="177"/>
      <c r="U105" s="173"/>
      <c r="V105" s="175"/>
      <c r="W105" s="177"/>
      <c r="X105" s="173"/>
      <c r="Y105" s="175"/>
      <c r="Z105" s="177"/>
      <c r="AA105" s="173"/>
      <c r="AB105" s="175"/>
      <c r="AC105" s="177"/>
      <c r="AD105" s="173"/>
      <c r="AE105" s="175"/>
      <c r="AF105" s="177"/>
      <c r="AG105" s="173"/>
      <c r="AH105" s="175"/>
      <c r="AI105" s="177"/>
      <c r="AJ105" s="173"/>
      <c r="AK105" s="175"/>
      <c r="AL105" s="177"/>
      <c r="AM105" s="173"/>
      <c r="AN105" s="179"/>
      <c r="AO105" s="185"/>
    </row>
    <row r="106" spans="1:41" ht="15.75" customHeight="1" thickBot="1">
      <c r="A106" s="186" t="s">
        <v>21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8"/>
    </row>
    <row r="107" spans="1:41" ht="13.5" customHeight="1" thickBot="1">
      <c r="A107" s="189" t="s">
        <v>324</v>
      </c>
      <c r="B107" s="189" t="s">
        <v>163</v>
      </c>
      <c r="C107" s="164" t="s">
        <v>44</v>
      </c>
      <c r="D107" s="194" t="s">
        <v>0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6"/>
      <c r="AN107" s="168"/>
      <c r="AO107" s="169"/>
    </row>
    <row r="108" spans="1:41" ht="13.5" customHeight="1" thickBot="1">
      <c r="A108" s="189"/>
      <c r="B108" s="189"/>
      <c r="C108" s="164"/>
      <c r="D108" s="155" t="s">
        <v>2</v>
      </c>
      <c r="E108" s="156"/>
      <c r="F108" s="157"/>
      <c r="G108" s="155" t="s">
        <v>3</v>
      </c>
      <c r="H108" s="156"/>
      <c r="I108" s="157"/>
      <c r="J108" s="155" t="s">
        <v>4</v>
      </c>
      <c r="K108" s="156"/>
      <c r="L108" s="157"/>
      <c r="M108" s="155" t="s">
        <v>5</v>
      </c>
      <c r="N108" s="156"/>
      <c r="O108" s="157"/>
      <c r="P108" s="155" t="s">
        <v>6</v>
      </c>
      <c r="Q108" s="156"/>
      <c r="R108" s="157"/>
      <c r="S108" s="155" t="s">
        <v>7</v>
      </c>
      <c r="T108" s="156"/>
      <c r="U108" s="157"/>
      <c r="V108" s="155" t="s">
        <v>8</v>
      </c>
      <c r="W108" s="156"/>
      <c r="X108" s="157"/>
      <c r="Y108" s="155" t="s">
        <v>9</v>
      </c>
      <c r="Z108" s="156"/>
      <c r="AA108" s="157"/>
      <c r="AB108" s="155" t="s">
        <v>10</v>
      </c>
      <c r="AC108" s="156"/>
      <c r="AD108" s="157"/>
      <c r="AE108" s="155" t="s">
        <v>11</v>
      </c>
      <c r="AF108" s="156"/>
      <c r="AG108" s="157"/>
      <c r="AH108" s="158" t="s">
        <v>48</v>
      </c>
      <c r="AI108" s="159"/>
      <c r="AJ108" s="160"/>
      <c r="AK108" s="158" t="s">
        <v>49</v>
      </c>
      <c r="AL108" s="159"/>
      <c r="AM108" s="160"/>
      <c r="AN108" s="153" t="s">
        <v>164</v>
      </c>
      <c r="AO108" s="137" t="s">
        <v>204</v>
      </c>
    </row>
    <row r="109" spans="1:41" ht="13.5" customHeight="1" thickBot="1">
      <c r="A109" s="190"/>
      <c r="B109" s="190"/>
      <c r="C109" s="138"/>
      <c r="D109" s="92" t="s">
        <v>1</v>
      </c>
      <c r="E109" s="93" t="s">
        <v>12</v>
      </c>
      <c r="F109" s="94" t="s">
        <v>27</v>
      </c>
      <c r="G109" s="92" t="s">
        <v>1</v>
      </c>
      <c r="H109" s="93" t="s">
        <v>12</v>
      </c>
      <c r="I109" s="94" t="s">
        <v>27</v>
      </c>
      <c r="J109" s="92" t="s">
        <v>1</v>
      </c>
      <c r="K109" s="93" t="s">
        <v>12</v>
      </c>
      <c r="L109" s="94" t="s">
        <v>27</v>
      </c>
      <c r="M109" s="92" t="s">
        <v>1</v>
      </c>
      <c r="N109" s="93" t="s">
        <v>12</v>
      </c>
      <c r="O109" s="94" t="s">
        <v>27</v>
      </c>
      <c r="P109" s="92" t="s">
        <v>1</v>
      </c>
      <c r="Q109" s="93" t="s">
        <v>12</v>
      </c>
      <c r="R109" s="94" t="s">
        <v>27</v>
      </c>
      <c r="S109" s="92" t="s">
        <v>1</v>
      </c>
      <c r="T109" s="93" t="s">
        <v>12</v>
      </c>
      <c r="U109" s="94" t="s">
        <v>27</v>
      </c>
      <c r="V109" s="92" t="s">
        <v>1</v>
      </c>
      <c r="W109" s="93" t="s">
        <v>12</v>
      </c>
      <c r="X109" s="94" t="s">
        <v>27</v>
      </c>
      <c r="Y109" s="92" t="s">
        <v>1</v>
      </c>
      <c r="Z109" s="93" t="s">
        <v>12</v>
      </c>
      <c r="AA109" s="94" t="s">
        <v>27</v>
      </c>
      <c r="AB109" s="92" t="s">
        <v>1</v>
      </c>
      <c r="AC109" s="93" t="s">
        <v>12</v>
      </c>
      <c r="AD109" s="94" t="s">
        <v>27</v>
      </c>
      <c r="AE109" s="92" t="s">
        <v>1</v>
      </c>
      <c r="AF109" s="93" t="s">
        <v>12</v>
      </c>
      <c r="AG109" s="94" t="s">
        <v>27</v>
      </c>
      <c r="AH109" s="95" t="s">
        <v>1</v>
      </c>
      <c r="AI109" s="96" t="s">
        <v>12</v>
      </c>
      <c r="AJ109" s="97" t="s">
        <v>27</v>
      </c>
      <c r="AK109" s="95" t="s">
        <v>1</v>
      </c>
      <c r="AL109" s="96" t="s">
        <v>12</v>
      </c>
      <c r="AM109" s="97" t="s">
        <v>27</v>
      </c>
      <c r="AN109" s="154"/>
      <c r="AO109" s="138"/>
    </row>
    <row r="110" spans="1:41" ht="13.5" customHeight="1">
      <c r="A110" s="205" t="s">
        <v>197</v>
      </c>
      <c r="B110" s="84" t="s">
        <v>68</v>
      </c>
      <c r="C110" s="137" t="s">
        <v>14</v>
      </c>
      <c r="D110" s="147"/>
      <c r="E110" s="149"/>
      <c r="F110" s="151"/>
      <c r="G110" s="147"/>
      <c r="H110" s="149"/>
      <c r="I110" s="151"/>
      <c r="J110" s="147"/>
      <c r="K110" s="149"/>
      <c r="L110" s="151"/>
      <c r="M110" s="147"/>
      <c r="N110" s="149"/>
      <c r="O110" s="151"/>
      <c r="P110" s="147"/>
      <c r="Q110" s="149"/>
      <c r="R110" s="151"/>
      <c r="S110" s="147"/>
      <c r="T110" s="149"/>
      <c r="U110" s="151"/>
      <c r="V110" s="147"/>
      <c r="W110" s="149"/>
      <c r="X110" s="151"/>
      <c r="Y110" s="147"/>
      <c r="Z110" s="149"/>
      <c r="AA110" s="151"/>
      <c r="AB110" s="147"/>
      <c r="AC110" s="149"/>
      <c r="AD110" s="151"/>
      <c r="AE110" s="147"/>
      <c r="AF110" s="149"/>
      <c r="AG110" s="151"/>
      <c r="AH110" s="141">
        <v>5</v>
      </c>
      <c r="AI110" s="143">
        <v>4</v>
      </c>
      <c r="AJ110" s="145" t="s">
        <v>39</v>
      </c>
      <c r="AK110" s="141"/>
      <c r="AL110" s="143"/>
      <c r="AM110" s="145"/>
      <c r="AN110" s="137">
        <f>SUM(AI110,AL110)</f>
        <v>4</v>
      </c>
      <c r="AO110" s="139">
        <v>1</v>
      </c>
    </row>
    <row r="111" spans="1:41" ht="13.5" customHeight="1" thickBot="1">
      <c r="A111" s="206"/>
      <c r="B111" s="85"/>
      <c r="C111" s="138"/>
      <c r="D111" s="148"/>
      <c r="E111" s="150"/>
      <c r="F111" s="152"/>
      <c r="G111" s="148"/>
      <c r="H111" s="150"/>
      <c r="I111" s="152"/>
      <c r="J111" s="148"/>
      <c r="K111" s="150"/>
      <c r="L111" s="152"/>
      <c r="M111" s="148"/>
      <c r="N111" s="150"/>
      <c r="O111" s="152"/>
      <c r="P111" s="148"/>
      <c r="Q111" s="150"/>
      <c r="R111" s="152"/>
      <c r="S111" s="148"/>
      <c r="T111" s="150"/>
      <c r="U111" s="152"/>
      <c r="V111" s="148"/>
      <c r="W111" s="150"/>
      <c r="X111" s="152"/>
      <c r="Y111" s="148"/>
      <c r="Z111" s="150"/>
      <c r="AA111" s="152"/>
      <c r="AB111" s="148"/>
      <c r="AC111" s="150"/>
      <c r="AD111" s="152"/>
      <c r="AE111" s="148"/>
      <c r="AF111" s="150"/>
      <c r="AG111" s="152"/>
      <c r="AH111" s="142"/>
      <c r="AI111" s="144"/>
      <c r="AJ111" s="146"/>
      <c r="AK111" s="142"/>
      <c r="AL111" s="144"/>
      <c r="AM111" s="146"/>
      <c r="AN111" s="138"/>
      <c r="AO111" s="140"/>
    </row>
    <row r="112" spans="1:41" ht="36">
      <c r="A112" s="205" t="s">
        <v>198</v>
      </c>
      <c r="B112" s="84" t="s">
        <v>69</v>
      </c>
      <c r="C112" s="137" t="s">
        <v>14</v>
      </c>
      <c r="D112" s="147"/>
      <c r="E112" s="149"/>
      <c r="F112" s="151"/>
      <c r="G112" s="147"/>
      <c r="H112" s="149"/>
      <c r="I112" s="151"/>
      <c r="J112" s="147"/>
      <c r="K112" s="149"/>
      <c r="L112" s="151"/>
      <c r="M112" s="147"/>
      <c r="N112" s="149"/>
      <c r="O112" s="151"/>
      <c r="P112" s="147"/>
      <c r="Q112" s="149"/>
      <c r="R112" s="151"/>
      <c r="S112" s="147"/>
      <c r="T112" s="149"/>
      <c r="U112" s="151"/>
      <c r="V112" s="147"/>
      <c r="W112" s="149"/>
      <c r="X112" s="151"/>
      <c r="Y112" s="147"/>
      <c r="Z112" s="149"/>
      <c r="AA112" s="151"/>
      <c r="AB112" s="147"/>
      <c r="AC112" s="149"/>
      <c r="AD112" s="151"/>
      <c r="AE112" s="147"/>
      <c r="AF112" s="149"/>
      <c r="AG112" s="151"/>
      <c r="AH112" s="141"/>
      <c r="AI112" s="143"/>
      <c r="AJ112" s="145"/>
      <c r="AK112" s="141">
        <v>5</v>
      </c>
      <c r="AL112" s="143">
        <v>6</v>
      </c>
      <c r="AM112" s="145" t="s">
        <v>39</v>
      </c>
      <c r="AN112" s="137">
        <f aca="true" t="shared" si="1" ref="AN112:AN126">SUM(AI112,AL112)</f>
        <v>6</v>
      </c>
      <c r="AO112" s="139">
        <v>1</v>
      </c>
    </row>
    <row r="113" spans="1:41" ht="12.75" thickBot="1">
      <c r="A113" s="206"/>
      <c r="B113" s="85"/>
      <c r="C113" s="138"/>
      <c r="D113" s="148"/>
      <c r="E113" s="150"/>
      <c r="F113" s="152"/>
      <c r="G113" s="148"/>
      <c r="H113" s="150"/>
      <c r="I113" s="152"/>
      <c r="J113" s="148"/>
      <c r="K113" s="150"/>
      <c r="L113" s="152"/>
      <c r="M113" s="148"/>
      <c r="N113" s="150"/>
      <c r="O113" s="152"/>
      <c r="P113" s="148"/>
      <c r="Q113" s="150"/>
      <c r="R113" s="152"/>
      <c r="S113" s="148"/>
      <c r="T113" s="150"/>
      <c r="U113" s="152"/>
      <c r="V113" s="148"/>
      <c r="W113" s="150"/>
      <c r="X113" s="152"/>
      <c r="Y113" s="148"/>
      <c r="Z113" s="150"/>
      <c r="AA113" s="152"/>
      <c r="AB113" s="148"/>
      <c r="AC113" s="150"/>
      <c r="AD113" s="152"/>
      <c r="AE113" s="148"/>
      <c r="AF113" s="150"/>
      <c r="AG113" s="152"/>
      <c r="AH113" s="142"/>
      <c r="AI113" s="144"/>
      <c r="AJ113" s="146"/>
      <c r="AK113" s="142"/>
      <c r="AL113" s="144"/>
      <c r="AM113" s="146"/>
      <c r="AN113" s="138"/>
      <c r="AO113" s="140"/>
    </row>
    <row r="114" spans="1:41" ht="24">
      <c r="A114" s="205" t="s">
        <v>199</v>
      </c>
      <c r="B114" s="84" t="s">
        <v>70</v>
      </c>
      <c r="C114" s="137" t="s">
        <v>14</v>
      </c>
      <c r="D114" s="147"/>
      <c r="E114" s="149"/>
      <c r="F114" s="151"/>
      <c r="G114" s="147"/>
      <c r="H114" s="149"/>
      <c r="I114" s="151"/>
      <c r="J114" s="147"/>
      <c r="K114" s="149"/>
      <c r="L114" s="151"/>
      <c r="M114" s="147"/>
      <c r="N114" s="149"/>
      <c r="O114" s="151"/>
      <c r="P114" s="147"/>
      <c r="Q114" s="149"/>
      <c r="R114" s="151"/>
      <c r="S114" s="147"/>
      <c r="T114" s="149"/>
      <c r="U114" s="151"/>
      <c r="V114" s="147"/>
      <c r="W114" s="149"/>
      <c r="X114" s="151"/>
      <c r="Y114" s="147"/>
      <c r="Z114" s="149"/>
      <c r="AA114" s="151"/>
      <c r="AB114" s="147"/>
      <c r="AC114" s="149"/>
      <c r="AD114" s="151"/>
      <c r="AE114" s="147"/>
      <c r="AF114" s="149"/>
      <c r="AG114" s="151"/>
      <c r="AH114" s="141">
        <v>5</v>
      </c>
      <c r="AI114" s="143">
        <v>4</v>
      </c>
      <c r="AJ114" s="145" t="s">
        <v>39</v>
      </c>
      <c r="AK114" s="141"/>
      <c r="AL114" s="143"/>
      <c r="AM114" s="145"/>
      <c r="AN114" s="137">
        <f t="shared" si="1"/>
        <v>4</v>
      </c>
      <c r="AO114" s="139">
        <v>1</v>
      </c>
    </row>
    <row r="115" spans="1:41" ht="12.75" thickBot="1">
      <c r="A115" s="206"/>
      <c r="B115" s="85"/>
      <c r="C115" s="138"/>
      <c r="D115" s="148"/>
      <c r="E115" s="150"/>
      <c r="F115" s="152"/>
      <c r="G115" s="148"/>
      <c r="H115" s="150"/>
      <c r="I115" s="152"/>
      <c r="J115" s="148"/>
      <c r="K115" s="150"/>
      <c r="L115" s="152"/>
      <c r="M115" s="148"/>
      <c r="N115" s="150"/>
      <c r="O115" s="152"/>
      <c r="P115" s="148"/>
      <c r="Q115" s="150"/>
      <c r="R115" s="152"/>
      <c r="S115" s="148"/>
      <c r="T115" s="150"/>
      <c r="U115" s="152"/>
      <c r="V115" s="148"/>
      <c r="W115" s="150"/>
      <c r="X115" s="152"/>
      <c r="Y115" s="148"/>
      <c r="Z115" s="150"/>
      <c r="AA115" s="152"/>
      <c r="AB115" s="148"/>
      <c r="AC115" s="150"/>
      <c r="AD115" s="152"/>
      <c r="AE115" s="148"/>
      <c r="AF115" s="150"/>
      <c r="AG115" s="152"/>
      <c r="AH115" s="142"/>
      <c r="AI115" s="144"/>
      <c r="AJ115" s="146"/>
      <c r="AK115" s="142"/>
      <c r="AL115" s="144"/>
      <c r="AM115" s="146"/>
      <c r="AN115" s="138"/>
      <c r="AO115" s="140"/>
    </row>
    <row r="116" spans="1:41" ht="24">
      <c r="A116" s="205" t="s">
        <v>220</v>
      </c>
      <c r="B116" s="84" t="s">
        <v>71</v>
      </c>
      <c r="C116" s="137" t="s">
        <v>14</v>
      </c>
      <c r="D116" s="147"/>
      <c r="E116" s="149"/>
      <c r="F116" s="151"/>
      <c r="G116" s="147"/>
      <c r="H116" s="149"/>
      <c r="I116" s="151"/>
      <c r="J116" s="147"/>
      <c r="K116" s="149"/>
      <c r="L116" s="151"/>
      <c r="M116" s="147"/>
      <c r="N116" s="149"/>
      <c r="O116" s="151"/>
      <c r="P116" s="147"/>
      <c r="Q116" s="149"/>
      <c r="R116" s="151"/>
      <c r="S116" s="147"/>
      <c r="T116" s="149"/>
      <c r="U116" s="151"/>
      <c r="V116" s="147"/>
      <c r="W116" s="149"/>
      <c r="X116" s="151"/>
      <c r="Y116" s="147"/>
      <c r="Z116" s="149"/>
      <c r="AA116" s="151"/>
      <c r="AB116" s="147"/>
      <c r="AC116" s="149"/>
      <c r="AD116" s="151"/>
      <c r="AE116" s="147"/>
      <c r="AF116" s="149"/>
      <c r="AG116" s="151"/>
      <c r="AH116" s="141"/>
      <c r="AI116" s="143"/>
      <c r="AJ116" s="145"/>
      <c r="AK116" s="141">
        <v>5</v>
      </c>
      <c r="AL116" s="143">
        <v>6</v>
      </c>
      <c r="AM116" s="145" t="s">
        <v>39</v>
      </c>
      <c r="AN116" s="137">
        <f t="shared" si="1"/>
        <v>6</v>
      </c>
      <c r="AO116" s="139">
        <v>1</v>
      </c>
    </row>
    <row r="117" spans="1:41" ht="12.75" thickBot="1">
      <c r="A117" s="206"/>
      <c r="B117" s="85"/>
      <c r="C117" s="138"/>
      <c r="D117" s="148"/>
      <c r="E117" s="150"/>
      <c r="F117" s="152"/>
      <c r="G117" s="148"/>
      <c r="H117" s="150"/>
      <c r="I117" s="152"/>
      <c r="J117" s="148"/>
      <c r="K117" s="150"/>
      <c r="L117" s="152"/>
      <c r="M117" s="148"/>
      <c r="N117" s="150"/>
      <c r="O117" s="152"/>
      <c r="P117" s="148"/>
      <c r="Q117" s="150"/>
      <c r="R117" s="152"/>
      <c r="S117" s="148"/>
      <c r="T117" s="150"/>
      <c r="U117" s="152"/>
      <c r="V117" s="148"/>
      <c r="W117" s="150"/>
      <c r="X117" s="152"/>
      <c r="Y117" s="148"/>
      <c r="Z117" s="150"/>
      <c r="AA117" s="152"/>
      <c r="AB117" s="148"/>
      <c r="AC117" s="150"/>
      <c r="AD117" s="152"/>
      <c r="AE117" s="148"/>
      <c r="AF117" s="150"/>
      <c r="AG117" s="152"/>
      <c r="AH117" s="142"/>
      <c r="AI117" s="144"/>
      <c r="AJ117" s="146"/>
      <c r="AK117" s="142"/>
      <c r="AL117" s="144"/>
      <c r="AM117" s="146"/>
      <c r="AN117" s="138"/>
      <c r="AO117" s="140"/>
    </row>
    <row r="118" spans="1:41" ht="12">
      <c r="A118" s="205" t="s">
        <v>200</v>
      </c>
      <c r="B118" s="84" t="s">
        <v>29</v>
      </c>
      <c r="C118" s="137" t="s">
        <v>14</v>
      </c>
      <c r="D118" s="147"/>
      <c r="E118" s="149"/>
      <c r="F118" s="151"/>
      <c r="G118" s="147"/>
      <c r="H118" s="149"/>
      <c r="I118" s="151"/>
      <c r="J118" s="147"/>
      <c r="K118" s="149"/>
      <c r="L118" s="151"/>
      <c r="M118" s="147"/>
      <c r="N118" s="149"/>
      <c r="O118" s="151"/>
      <c r="P118" s="147"/>
      <c r="Q118" s="149"/>
      <c r="R118" s="151"/>
      <c r="S118" s="147"/>
      <c r="T118" s="149"/>
      <c r="U118" s="151"/>
      <c r="V118" s="147"/>
      <c r="W118" s="149"/>
      <c r="X118" s="151"/>
      <c r="Y118" s="147"/>
      <c r="Z118" s="149"/>
      <c r="AA118" s="151"/>
      <c r="AB118" s="147"/>
      <c r="AC118" s="149"/>
      <c r="AD118" s="151"/>
      <c r="AE118" s="147"/>
      <c r="AF118" s="149"/>
      <c r="AG118" s="151"/>
      <c r="AH118" s="141">
        <v>1</v>
      </c>
      <c r="AI118" s="143">
        <v>2</v>
      </c>
      <c r="AJ118" s="145" t="s">
        <v>39</v>
      </c>
      <c r="AK118" s="141">
        <v>1</v>
      </c>
      <c r="AL118" s="143">
        <v>2</v>
      </c>
      <c r="AM118" s="145" t="s">
        <v>39</v>
      </c>
      <c r="AN118" s="137">
        <f t="shared" si="1"/>
        <v>4</v>
      </c>
      <c r="AO118" s="139">
        <v>12</v>
      </c>
    </row>
    <row r="119" spans="1:41" ht="12.75" thickBot="1">
      <c r="A119" s="206"/>
      <c r="B119" s="85"/>
      <c r="C119" s="138"/>
      <c r="D119" s="148"/>
      <c r="E119" s="150"/>
      <c r="F119" s="152"/>
      <c r="G119" s="148"/>
      <c r="H119" s="150"/>
      <c r="I119" s="152"/>
      <c r="J119" s="148"/>
      <c r="K119" s="150"/>
      <c r="L119" s="152"/>
      <c r="M119" s="148"/>
      <c r="N119" s="150"/>
      <c r="O119" s="152"/>
      <c r="P119" s="148"/>
      <c r="Q119" s="150"/>
      <c r="R119" s="152"/>
      <c r="S119" s="148"/>
      <c r="T119" s="150"/>
      <c r="U119" s="152"/>
      <c r="V119" s="148"/>
      <c r="W119" s="150"/>
      <c r="X119" s="152"/>
      <c r="Y119" s="148"/>
      <c r="Z119" s="150"/>
      <c r="AA119" s="152"/>
      <c r="AB119" s="148"/>
      <c r="AC119" s="150"/>
      <c r="AD119" s="152"/>
      <c r="AE119" s="148"/>
      <c r="AF119" s="150"/>
      <c r="AG119" s="152"/>
      <c r="AH119" s="142"/>
      <c r="AI119" s="144"/>
      <c r="AJ119" s="146"/>
      <c r="AK119" s="142"/>
      <c r="AL119" s="144"/>
      <c r="AM119" s="146"/>
      <c r="AN119" s="138"/>
      <c r="AO119" s="140"/>
    </row>
    <row r="120" spans="1:41" ht="12">
      <c r="A120" s="205" t="s">
        <v>222</v>
      </c>
      <c r="B120" s="84" t="s">
        <v>30</v>
      </c>
      <c r="C120" s="137" t="s">
        <v>14</v>
      </c>
      <c r="D120" s="147"/>
      <c r="E120" s="149"/>
      <c r="F120" s="151"/>
      <c r="G120" s="147"/>
      <c r="H120" s="149"/>
      <c r="I120" s="151"/>
      <c r="J120" s="147"/>
      <c r="K120" s="149"/>
      <c r="L120" s="151"/>
      <c r="M120" s="147"/>
      <c r="N120" s="149"/>
      <c r="O120" s="151"/>
      <c r="P120" s="147"/>
      <c r="Q120" s="149"/>
      <c r="R120" s="151"/>
      <c r="S120" s="147"/>
      <c r="T120" s="149"/>
      <c r="U120" s="151"/>
      <c r="V120" s="147"/>
      <c r="W120" s="149"/>
      <c r="X120" s="151"/>
      <c r="Y120" s="147"/>
      <c r="Z120" s="149"/>
      <c r="AA120" s="151"/>
      <c r="AB120" s="147"/>
      <c r="AC120" s="149"/>
      <c r="AD120" s="151"/>
      <c r="AE120" s="147"/>
      <c r="AF120" s="149"/>
      <c r="AG120" s="151"/>
      <c r="AH120" s="141">
        <v>1</v>
      </c>
      <c r="AI120" s="143">
        <v>4</v>
      </c>
      <c r="AJ120" s="145" t="s">
        <v>39</v>
      </c>
      <c r="AK120" s="141">
        <v>1</v>
      </c>
      <c r="AL120" s="143">
        <v>4</v>
      </c>
      <c r="AM120" s="145" t="s">
        <v>39</v>
      </c>
      <c r="AN120" s="137">
        <f t="shared" si="1"/>
        <v>8</v>
      </c>
      <c r="AO120" s="139">
        <v>55</v>
      </c>
    </row>
    <row r="121" spans="1:41" ht="12.75" thickBot="1">
      <c r="A121" s="206"/>
      <c r="B121" s="85"/>
      <c r="C121" s="138"/>
      <c r="D121" s="148"/>
      <c r="E121" s="150"/>
      <c r="F121" s="152"/>
      <c r="G121" s="148"/>
      <c r="H121" s="150"/>
      <c r="I121" s="152"/>
      <c r="J121" s="148"/>
      <c r="K121" s="150"/>
      <c r="L121" s="152"/>
      <c r="M121" s="148"/>
      <c r="N121" s="150"/>
      <c r="O121" s="152"/>
      <c r="P121" s="148"/>
      <c r="Q121" s="150"/>
      <c r="R121" s="152"/>
      <c r="S121" s="148"/>
      <c r="T121" s="150"/>
      <c r="U121" s="152"/>
      <c r="V121" s="148"/>
      <c r="W121" s="150"/>
      <c r="X121" s="152"/>
      <c r="Y121" s="148"/>
      <c r="Z121" s="150"/>
      <c r="AA121" s="152"/>
      <c r="AB121" s="148"/>
      <c r="AC121" s="150"/>
      <c r="AD121" s="152"/>
      <c r="AE121" s="148"/>
      <c r="AF121" s="150"/>
      <c r="AG121" s="152"/>
      <c r="AH121" s="142"/>
      <c r="AI121" s="144"/>
      <c r="AJ121" s="146"/>
      <c r="AK121" s="142"/>
      <c r="AL121" s="144"/>
      <c r="AM121" s="146"/>
      <c r="AN121" s="138"/>
      <c r="AO121" s="140"/>
    </row>
    <row r="122" spans="1:41" ht="12">
      <c r="A122" s="205" t="s">
        <v>201</v>
      </c>
      <c r="B122" s="84" t="s">
        <v>31</v>
      </c>
      <c r="C122" s="137" t="s">
        <v>14</v>
      </c>
      <c r="D122" s="147"/>
      <c r="E122" s="149"/>
      <c r="F122" s="151"/>
      <c r="G122" s="147"/>
      <c r="H122" s="149"/>
      <c r="I122" s="151"/>
      <c r="J122" s="147"/>
      <c r="K122" s="149"/>
      <c r="L122" s="151"/>
      <c r="M122" s="147"/>
      <c r="N122" s="149"/>
      <c r="O122" s="151"/>
      <c r="P122" s="147"/>
      <c r="Q122" s="149"/>
      <c r="R122" s="151"/>
      <c r="S122" s="147"/>
      <c r="T122" s="149"/>
      <c r="U122" s="151"/>
      <c r="V122" s="147"/>
      <c r="W122" s="149"/>
      <c r="X122" s="151"/>
      <c r="Y122" s="147"/>
      <c r="Z122" s="149"/>
      <c r="AA122" s="151"/>
      <c r="AB122" s="147"/>
      <c r="AC122" s="149"/>
      <c r="AD122" s="151"/>
      <c r="AE122" s="147"/>
      <c r="AF122" s="149"/>
      <c r="AG122" s="151"/>
      <c r="AH122" s="141">
        <v>1</v>
      </c>
      <c r="AI122" s="143">
        <v>2</v>
      </c>
      <c r="AJ122" s="145" t="s">
        <v>39</v>
      </c>
      <c r="AK122" s="141">
        <v>1</v>
      </c>
      <c r="AL122" s="143">
        <v>3</v>
      </c>
      <c r="AM122" s="145" t="s">
        <v>39</v>
      </c>
      <c r="AN122" s="137">
        <f t="shared" si="1"/>
        <v>5</v>
      </c>
      <c r="AO122" s="139">
        <v>12</v>
      </c>
    </row>
    <row r="123" spans="1:41" ht="12.75" thickBot="1">
      <c r="A123" s="206"/>
      <c r="B123" s="85"/>
      <c r="C123" s="138"/>
      <c r="D123" s="148"/>
      <c r="E123" s="150"/>
      <c r="F123" s="152"/>
      <c r="G123" s="148"/>
      <c r="H123" s="150"/>
      <c r="I123" s="152"/>
      <c r="J123" s="148"/>
      <c r="K123" s="150"/>
      <c r="L123" s="152"/>
      <c r="M123" s="148"/>
      <c r="N123" s="150"/>
      <c r="O123" s="152"/>
      <c r="P123" s="148"/>
      <c r="Q123" s="150"/>
      <c r="R123" s="152"/>
      <c r="S123" s="148"/>
      <c r="T123" s="150"/>
      <c r="U123" s="152"/>
      <c r="V123" s="148"/>
      <c r="W123" s="150"/>
      <c r="X123" s="152"/>
      <c r="Y123" s="148"/>
      <c r="Z123" s="150"/>
      <c r="AA123" s="152"/>
      <c r="AB123" s="148"/>
      <c r="AC123" s="150"/>
      <c r="AD123" s="152"/>
      <c r="AE123" s="148"/>
      <c r="AF123" s="150"/>
      <c r="AG123" s="152"/>
      <c r="AH123" s="142"/>
      <c r="AI123" s="144"/>
      <c r="AJ123" s="146"/>
      <c r="AK123" s="142"/>
      <c r="AL123" s="144"/>
      <c r="AM123" s="146"/>
      <c r="AN123" s="138"/>
      <c r="AO123" s="140"/>
    </row>
    <row r="124" spans="1:41" ht="24">
      <c r="A124" s="205" t="s">
        <v>202</v>
      </c>
      <c r="B124" s="84" t="s">
        <v>32</v>
      </c>
      <c r="C124" s="137" t="s">
        <v>14</v>
      </c>
      <c r="D124" s="147"/>
      <c r="E124" s="149"/>
      <c r="F124" s="151"/>
      <c r="G124" s="147"/>
      <c r="H124" s="149"/>
      <c r="I124" s="151"/>
      <c r="J124" s="147"/>
      <c r="K124" s="149"/>
      <c r="L124" s="151"/>
      <c r="M124" s="147"/>
      <c r="N124" s="149"/>
      <c r="O124" s="151"/>
      <c r="P124" s="147"/>
      <c r="Q124" s="149"/>
      <c r="R124" s="151"/>
      <c r="S124" s="147"/>
      <c r="T124" s="149"/>
      <c r="U124" s="151"/>
      <c r="V124" s="147"/>
      <c r="W124" s="149"/>
      <c r="X124" s="151"/>
      <c r="Y124" s="147"/>
      <c r="Z124" s="149"/>
      <c r="AA124" s="151"/>
      <c r="AB124" s="147"/>
      <c r="AC124" s="149"/>
      <c r="AD124" s="151"/>
      <c r="AE124" s="147"/>
      <c r="AF124" s="149"/>
      <c r="AG124" s="151"/>
      <c r="AH124" s="141">
        <v>1</v>
      </c>
      <c r="AI124" s="143">
        <v>3</v>
      </c>
      <c r="AJ124" s="145" t="s">
        <v>39</v>
      </c>
      <c r="AK124" s="141"/>
      <c r="AL124" s="143"/>
      <c r="AM124" s="145"/>
      <c r="AN124" s="137">
        <f t="shared" si="1"/>
        <v>3</v>
      </c>
      <c r="AO124" s="139">
        <v>55</v>
      </c>
    </row>
    <row r="125" spans="1:41" ht="12.75" thickBot="1">
      <c r="A125" s="206"/>
      <c r="B125" s="85"/>
      <c r="C125" s="138"/>
      <c r="D125" s="148"/>
      <c r="E125" s="150"/>
      <c r="F125" s="152"/>
      <c r="G125" s="148"/>
      <c r="H125" s="150"/>
      <c r="I125" s="152"/>
      <c r="J125" s="148"/>
      <c r="K125" s="150"/>
      <c r="L125" s="152"/>
      <c r="M125" s="148"/>
      <c r="N125" s="150"/>
      <c r="O125" s="152"/>
      <c r="P125" s="148"/>
      <c r="Q125" s="150"/>
      <c r="R125" s="152"/>
      <c r="S125" s="148"/>
      <c r="T125" s="150"/>
      <c r="U125" s="152"/>
      <c r="V125" s="148"/>
      <c r="W125" s="150"/>
      <c r="X125" s="152"/>
      <c r="Y125" s="148"/>
      <c r="Z125" s="150"/>
      <c r="AA125" s="152"/>
      <c r="AB125" s="148"/>
      <c r="AC125" s="150"/>
      <c r="AD125" s="152"/>
      <c r="AE125" s="148"/>
      <c r="AF125" s="150"/>
      <c r="AG125" s="152"/>
      <c r="AH125" s="142"/>
      <c r="AI125" s="144"/>
      <c r="AJ125" s="146"/>
      <c r="AK125" s="142"/>
      <c r="AL125" s="144"/>
      <c r="AM125" s="146"/>
      <c r="AN125" s="138"/>
      <c r="AO125" s="140"/>
    </row>
    <row r="126" spans="1:41" ht="12">
      <c r="A126" s="205" t="s">
        <v>203</v>
      </c>
      <c r="B126" s="84" t="s">
        <v>22</v>
      </c>
      <c r="C126" s="137" t="s">
        <v>14</v>
      </c>
      <c r="D126" s="147"/>
      <c r="E126" s="149"/>
      <c r="F126" s="151"/>
      <c r="G126" s="147"/>
      <c r="H126" s="149"/>
      <c r="I126" s="151"/>
      <c r="J126" s="147"/>
      <c r="K126" s="149"/>
      <c r="L126" s="151"/>
      <c r="M126" s="147"/>
      <c r="N126" s="149"/>
      <c r="O126" s="151"/>
      <c r="P126" s="147"/>
      <c r="Q126" s="149"/>
      <c r="R126" s="151"/>
      <c r="S126" s="147"/>
      <c r="T126" s="149"/>
      <c r="U126" s="151"/>
      <c r="V126" s="147"/>
      <c r="W126" s="149"/>
      <c r="X126" s="151"/>
      <c r="Y126" s="147"/>
      <c r="Z126" s="149"/>
      <c r="AA126" s="151"/>
      <c r="AB126" s="147"/>
      <c r="AC126" s="149"/>
      <c r="AD126" s="151"/>
      <c r="AE126" s="147"/>
      <c r="AF126" s="149"/>
      <c r="AG126" s="151"/>
      <c r="AH126" s="141">
        <v>0</v>
      </c>
      <c r="AI126" s="143">
        <v>2</v>
      </c>
      <c r="AJ126" s="145" t="s">
        <v>39</v>
      </c>
      <c r="AK126" s="141">
        <v>0</v>
      </c>
      <c r="AL126" s="143">
        <v>2</v>
      </c>
      <c r="AM126" s="145" t="s">
        <v>39</v>
      </c>
      <c r="AN126" s="137">
        <f t="shared" si="1"/>
        <v>4</v>
      </c>
      <c r="AO126" s="139" t="s">
        <v>205</v>
      </c>
    </row>
    <row r="127" spans="1:41" ht="12.75" thickBot="1">
      <c r="A127" s="206"/>
      <c r="B127" s="85"/>
      <c r="C127" s="138"/>
      <c r="D127" s="148"/>
      <c r="E127" s="150"/>
      <c r="F127" s="152"/>
      <c r="G127" s="148"/>
      <c r="H127" s="150"/>
      <c r="I127" s="152"/>
      <c r="J127" s="148"/>
      <c r="K127" s="150"/>
      <c r="L127" s="152"/>
      <c r="M127" s="148"/>
      <c r="N127" s="150"/>
      <c r="O127" s="152"/>
      <c r="P127" s="148"/>
      <c r="Q127" s="150"/>
      <c r="R127" s="152"/>
      <c r="S127" s="148"/>
      <c r="T127" s="150"/>
      <c r="U127" s="152"/>
      <c r="V127" s="148"/>
      <c r="W127" s="150"/>
      <c r="X127" s="152"/>
      <c r="Y127" s="148"/>
      <c r="Z127" s="150"/>
      <c r="AA127" s="152"/>
      <c r="AB127" s="148"/>
      <c r="AC127" s="150"/>
      <c r="AD127" s="152"/>
      <c r="AE127" s="148"/>
      <c r="AF127" s="150"/>
      <c r="AG127" s="152"/>
      <c r="AH127" s="142"/>
      <c r="AI127" s="144"/>
      <c r="AJ127" s="146"/>
      <c r="AK127" s="142"/>
      <c r="AL127" s="144"/>
      <c r="AM127" s="146"/>
      <c r="AN127" s="138"/>
      <c r="AO127" s="140"/>
    </row>
    <row r="128" spans="2:40" ht="12.75" thickBot="1">
      <c r="B128" s="98" t="s">
        <v>23</v>
      </c>
      <c r="C128" s="3"/>
      <c r="D128" s="4">
        <f>SUM(D63:D91,D96,,D104,D110:D126)</f>
        <v>1</v>
      </c>
      <c r="E128" s="4">
        <f aca="true" t="shared" si="2" ref="E128:AN128">SUM(E63:E91,E96,,E104,E110:E126)</f>
        <v>0</v>
      </c>
      <c r="F128" s="4"/>
      <c r="G128" s="4">
        <f t="shared" si="2"/>
        <v>2</v>
      </c>
      <c r="H128" s="4">
        <f t="shared" si="2"/>
        <v>3</v>
      </c>
      <c r="I128" s="4"/>
      <c r="J128" s="4">
        <f t="shared" si="2"/>
        <v>3</v>
      </c>
      <c r="K128" s="4">
        <f t="shared" si="2"/>
        <v>4</v>
      </c>
      <c r="L128" s="4"/>
      <c r="M128" s="4">
        <f t="shared" si="2"/>
        <v>3</v>
      </c>
      <c r="N128" s="4">
        <f t="shared" si="2"/>
        <v>4</v>
      </c>
      <c r="O128" s="4"/>
      <c r="P128" s="4">
        <f t="shared" si="2"/>
        <v>6</v>
      </c>
      <c r="Q128" s="4">
        <f t="shared" si="2"/>
        <v>10</v>
      </c>
      <c r="R128" s="4"/>
      <c r="S128" s="4">
        <f t="shared" si="2"/>
        <v>9</v>
      </c>
      <c r="T128" s="4">
        <f t="shared" si="2"/>
        <v>12</v>
      </c>
      <c r="U128" s="4"/>
      <c r="V128" s="4">
        <f t="shared" si="2"/>
        <v>2</v>
      </c>
      <c r="W128" s="4">
        <f t="shared" si="2"/>
        <v>2</v>
      </c>
      <c r="X128" s="4"/>
      <c r="Y128" s="4">
        <f t="shared" si="2"/>
        <v>4</v>
      </c>
      <c r="Z128" s="4">
        <f t="shared" si="2"/>
        <v>3</v>
      </c>
      <c r="AA128" s="4"/>
      <c r="AB128" s="4">
        <f t="shared" si="2"/>
        <v>6</v>
      </c>
      <c r="AC128" s="4">
        <f t="shared" si="2"/>
        <v>8</v>
      </c>
      <c r="AD128" s="4"/>
      <c r="AE128" s="4">
        <f t="shared" si="2"/>
        <v>4</v>
      </c>
      <c r="AF128" s="4">
        <f t="shared" si="2"/>
        <v>4</v>
      </c>
      <c r="AG128" s="4"/>
      <c r="AH128" s="4">
        <f t="shared" si="2"/>
        <v>18</v>
      </c>
      <c r="AI128" s="4">
        <f t="shared" si="2"/>
        <v>27</v>
      </c>
      <c r="AJ128" s="4"/>
      <c r="AK128" s="4">
        <f t="shared" si="2"/>
        <v>13</v>
      </c>
      <c r="AL128" s="4">
        <f t="shared" si="2"/>
        <v>23</v>
      </c>
      <c r="AM128" s="4"/>
      <c r="AN128" s="4">
        <f t="shared" si="2"/>
        <v>100</v>
      </c>
    </row>
    <row r="129" spans="2:40" ht="13.5" thickBot="1" thickTop="1">
      <c r="B129" s="86" t="s">
        <v>36</v>
      </c>
      <c r="C129" s="5"/>
      <c r="D129" s="136">
        <f>SUM(D57,D128)</f>
        <v>16.5</v>
      </c>
      <c r="E129" s="136">
        <f>SUM(E57,E128)</f>
        <v>26</v>
      </c>
      <c r="F129" s="136"/>
      <c r="G129" s="136">
        <f>SUM(G57,G128)</f>
        <v>16.5</v>
      </c>
      <c r="H129" s="136">
        <f>SUM(H57,H128)</f>
        <v>27</v>
      </c>
      <c r="I129" s="136"/>
      <c r="J129" s="136">
        <f>SUM(J57,J128)</f>
        <v>18.5</v>
      </c>
      <c r="K129" s="136">
        <f>SUM(K57,K128)</f>
        <v>31</v>
      </c>
      <c r="L129" s="136"/>
      <c r="M129" s="136">
        <f>SUM(M57,M128)</f>
        <v>16.5</v>
      </c>
      <c r="N129" s="136">
        <f>SUM(N57,N128)</f>
        <v>27</v>
      </c>
      <c r="O129" s="136"/>
      <c r="P129" s="136">
        <f>SUM(P57,P128)</f>
        <v>18.5</v>
      </c>
      <c r="Q129" s="136">
        <f>SUM(Q57,Q128)</f>
        <v>30</v>
      </c>
      <c r="R129" s="136"/>
      <c r="S129" s="136">
        <f>SUM(S57,S128)</f>
        <v>21.5</v>
      </c>
      <c r="T129" s="136">
        <f>SUM(T57,T128)</f>
        <v>32</v>
      </c>
      <c r="U129" s="136"/>
      <c r="V129" s="136">
        <f>SUM(V57,V128)</f>
        <v>17.5</v>
      </c>
      <c r="W129" s="136">
        <f>SUM(W57,W128)</f>
        <v>29</v>
      </c>
      <c r="X129" s="136"/>
      <c r="Y129" s="136">
        <f>SUM(Y57,Y128)</f>
        <v>19.5</v>
      </c>
      <c r="Z129" s="136">
        <f>SUM(Z57,Z128)</f>
        <v>30</v>
      </c>
      <c r="AA129" s="136"/>
      <c r="AB129" s="136">
        <f>SUM(AB57,AB128)</f>
        <v>16.5</v>
      </c>
      <c r="AC129" s="136">
        <f>SUM(AC57,AC128)</f>
        <v>29</v>
      </c>
      <c r="AD129" s="136"/>
      <c r="AE129" s="136">
        <f>SUM(AE57,AE128)</f>
        <v>14.5</v>
      </c>
      <c r="AF129" s="136">
        <f>SUM(AF57,AF128)</f>
        <v>25</v>
      </c>
      <c r="AG129" s="136"/>
      <c r="AH129" s="136">
        <f>SUM(AH57,AH128)</f>
        <v>18</v>
      </c>
      <c r="AI129" s="136">
        <f>SUM(AI57,AI128)</f>
        <v>31</v>
      </c>
      <c r="AJ129" s="136"/>
      <c r="AK129" s="136">
        <f>SUM(AK57,AK128)</f>
        <v>13</v>
      </c>
      <c r="AL129" s="136">
        <f>SUM(AL57,AL128)</f>
        <v>27</v>
      </c>
      <c r="AM129" s="136"/>
      <c r="AN129" s="136">
        <f>SUM(AN57,AN128)</f>
        <v>360</v>
      </c>
    </row>
    <row r="131" ht="12">
      <c r="B131" s="99"/>
    </row>
    <row r="140" ht="12.75" thickBot="1"/>
    <row r="141" ht="12.75" thickBot="1">
      <c r="D141" s="136"/>
    </row>
  </sheetData>
  <sheetProtection password="CEBE" sheet="1"/>
  <mergeCells count="2181">
    <mergeCell ref="M69:M70"/>
    <mergeCell ref="N69:N70"/>
    <mergeCell ref="O69:O70"/>
    <mergeCell ref="M71:M72"/>
    <mergeCell ref="N71:N72"/>
    <mergeCell ref="O71:O72"/>
    <mergeCell ref="G71:G72"/>
    <mergeCell ref="H71:H72"/>
    <mergeCell ref="I71:I72"/>
    <mergeCell ref="J71:J72"/>
    <mergeCell ref="K71:K72"/>
    <mergeCell ref="L71:L72"/>
    <mergeCell ref="M63:M64"/>
    <mergeCell ref="N63:N64"/>
    <mergeCell ref="O63:O64"/>
    <mergeCell ref="M65:M66"/>
    <mergeCell ref="N65:N66"/>
    <mergeCell ref="O65:O66"/>
    <mergeCell ref="K67:K68"/>
    <mergeCell ref="L67:L68"/>
    <mergeCell ref="D69:D70"/>
    <mergeCell ref="E69:E70"/>
    <mergeCell ref="F69:F70"/>
    <mergeCell ref="G69:G70"/>
    <mergeCell ref="H69:H70"/>
    <mergeCell ref="I69:I70"/>
    <mergeCell ref="J69:J70"/>
    <mergeCell ref="K69:K70"/>
    <mergeCell ref="J65:J66"/>
    <mergeCell ref="K65:K66"/>
    <mergeCell ref="L65:L66"/>
    <mergeCell ref="D67:D68"/>
    <mergeCell ref="E67:E68"/>
    <mergeCell ref="F67:F68"/>
    <mergeCell ref="G67:G68"/>
    <mergeCell ref="H67:H68"/>
    <mergeCell ref="I67:I68"/>
    <mergeCell ref="J67:J68"/>
    <mergeCell ref="D65:D66"/>
    <mergeCell ref="E65:E66"/>
    <mergeCell ref="F65:F66"/>
    <mergeCell ref="G65:G66"/>
    <mergeCell ref="H65:H66"/>
    <mergeCell ref="I65:I66"/>
    <mergeCell ref="D63:D64"/>
    <mergeCell ref="E63:E64"/>
    <mergeCell ref="F63:F64"/>
    <mergeCell ref="G63:G64"/>
    <mergeCell ref="H63:H64"/>
    <mergeCell ref="I63:I64"/>
    <mergeCell ref="A77:A78"/>
    <mergeCell ref="A79:A80"/>
    <mergeCell ref="A81:A82"/>
    <mergeCell ref="D71:D72"/>
    <mergeCell ref="E71:E72"/>
    <mergeCell ref="F71:F72"/>
    <mergeCell ref="C73:C74"/>
    <mergeCell ref="D73:D74"/>
    <mergeCell ref="E73:E74"/>
    <mergeCell ref="F73:F74"/>
    <mergeCell ref="J63:J64"/>
    <mergeCell ref="K63:K64"/>
    <mergeCell ref="A75:A76"/>
    <mergeCell ref="AM102:AM103"/>
    <mergeCell ref="AJ102:AJ103"/>
    <mergeCell ref="AK102:AK103"/>
    <mergeCell ref="AD102:AD103"/>
    <mergeCell ref="AE102:AE103"/>
    <mergeCell ref="A91:A92"/>
    <mergeCell ref="U102:U103"/>
    <mergeCell ref="AO102:AO103"/>
    <mergeCell ref="AF102:AF103"/>
    <mergeCell ref="AG102:AG103"/>
    <mergeCell ref="AH102:AH103"/>
    <mergeCell ref="AI102:AI103"/>
    <mergeCell ref="L63:L64"/>
    <mergeCell ref="M67:M68"/>
    <mergeCell ref="N67:N68"/>
    <mergeCell ref="O67:O68"/>
    <mergeCell ref="AL102:AL103"/>
    <mergeCell ref="V102:V103"/>
    <mergeCell ref="W102:W103"/>
    <mergeCell ref="X102:X103"/>
    <mergeCell ref="Y102:Y103"/>
    <mergeCell ref="AN102:AN103"/>
    <mergeCell ref="Z102:Z103"/>
    <mergeCell ref="AA102:AA103"/>
    <mergeCell ref="AB102:AB103"/>
    <mergeCell ref="AC102:AC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A83:A84"/>
    <mergeCell ref="A85:A86"/>
    <mergeCell ref="A87:A88"/>
    <mergeCell ref="A89:A90"/>
    <mergeCell ref="A93:A95"/>
    <mergeCell ref="A124:A125"/>
    <mergeCell ref="A102:A103"/>
    <mergeCell ref="A120:A121"/>
    <mergeCell ref="A122:A123"/>
    <mergeCell ref="A126:A127"/>
    <mergeCell ref="A104:A105"/>
    <mergeCell ref="A110:A111"/>
    <mergeCell ref="A112:A113"/>
    <mergeCell ref="A114:A115"/>
    <mergeCell ref="A116:A117"/>
    <mergeCell ref="A118:A119"/>
    <mergeCell ref="A63:A64"/>
    <mergeCell ref="A65:A66"/>
    <mergeCell ref="A67:A68"/>
    <mergeCell ref="A69:A70"/>
    <mergeCell ref="A71:A72"/>
    <mergeCell ref="A73:A74"/>
    <mergeCell ref="AB126:AB127"/>
    <mergeCell ref="AC126:AC127"/>
    <mergeCell ref="AD126:AD127"/>
    <mergeCell ref="H126:H127"/>
    <mergeCell ref="I126:I127"/>
    <mergeCell ref="J126:J127"/>
    <mergeCell ref="K126:K127"/>
    <mergeCell ref="L126:L127"/>
    <mergeCell ref="W126:W127"/>
    <mergeCell ref="X126:X127"/>
    <mergeCell ref="AM126:AM127"/>
    <mergeCell ref="AN126:AN127"/>
    <mergeCell ref="AF126:AF127"/>
    <mergeCell ref="AG126:AG127"/>
    <mergeCell ref="AH126:AH127"/>
    <mergeCell ref="AI126:AI127"/>
    <mergeCell ref="AJ126:AJ127"/>
    <mergeCell ref="AK126:AK127"/>
    <mergeCell ref="A7:A8"/>
    <mergeCell ref="A9:A10"/>
    <mergeCell ref="A11:A12"/>
    <mergeCell ref="A13:A14"/>
    <mergeCell ref="A15:A16"/>
    <mergeCell ref="A17:A18"/>
    <mergeCell ref="A55:A56"/>
    <mergeCell ref="A29:A30"/>
    <mergeCell ref="A31:A32"/>
    <mergeCell ref="A33:A34"/>
    <mergeCell ref="A35:A36"/>
    <mergeCell ref="A37:A38"/>
    <mergeCell ref="A39:A40"/>
    <mergeCell ref="AM124:AM125"/>
    <mergeCell ref="A19:A20"/>
    <mergeCell ref="A21:A22"/>
    <mergeCell ref="A23:A24"/>
    <mergeCell ref="A25:A26"/>
    <mergeCell ref="A27:A28"/>
    <mergeCell ref="A41:A42"/>
    <mergeCell ref="A48:A49"/>
    <mergeCell ref="A50:A51"/>
    <mergeCell ref="A52:A53"/>
    <mergeCell ref="S126:S127"/>
    <mergeCell ref="T126:T127"/>
    <mergeCell ref="U126:U127"/>
    <mergeCell ref="AJ124:AJ125"/>
    <mergeCell ref="AK124:AK125"/>
    <mergeCell ref="AL124:AL125"/>
    <mergeCell ref="AE126:AE127"/>
    <mergeCell ref="AL126:AL127"/>
    <mergeCell ref="Z126:Z127"/>
    <mergeCell ref="AA126:AA127"/>
    <mergeCell ref="R124:R125"/>
    <mergeCell ref="S124:S125"/>
    <mergeCell ref="T124:T125"/>
    <mergeCell ref="M126:M127"/>
    <mergeCell ref="Y126:Y127"/>
    <mergeCell ref="N126:N127"/>
    <mergeCell ref="O126:O127"/>
    <mergeCell ref="P126:P127"/>
    <mergeCell ref="Q126:Q127"/>
    <mergeCell ref="R126:R127"/>
    <mergeCell ref="AA124:AA125"/>
    <mergeCell ref="AB124:AB125"/>
    <mergeCell ref="AC124:AC125"/>
    <mergeCell ref="V126:V127"/>
    <mergeCell ref="L124:L125"/>
    <mergeCell ref="M124:M125"/>
    <mergeCell ref="N124:N125"/>
    <mergeCell ref="O124:O125"/>
    <mergeCell ref="P124:P125"/>
    <mergeCell ref="Q124:Q125"/>
    <mergeCell ref="U124:U125"/>
    <mergeCell ref="V124:V125"/>
    <mergeCell ref="W124:W125"/>
    <mergeCell ref="X124:X125"/>
    <mergeCell ref="Y124:Y125"/>
    <mergeCell ref="Z124:Z125"/>
    <mergeCell ref="AD124:AD125"/>
    <mergeCell ref="AE124:AE125"/>
    <mergeCell ref="AD122:AD123"/>
    <mergeCell ref="AG124:AG125"/>
    <mergeCell ref="AH124:AH125"/>
    <mergeCell ref="AI124:AI125"/>
    <mergeCell ref="AE122:AE123"/>
    <mergeCell ref="AF124:AF125"/>
    <mergeCell ref="P122:P123"/>
    <mergeCell ref="Q122:Q123"/>
    <mergeCell ref="R122:R123"/>
    <mergeCell ref="S122:S123"/>
    <mergeCell ref="V122:V123"/>
    <mergeCell ref="W122:W123"/>
    <mergeCell ref="X122:X123"/>
    <mergeCell ref="AN124:AN125"/>
    <mergeCell ref="C126:C127"/>
    <mergeCell ref="D126:D127"/>
    <mergeCell ref="E126:E127"/>
    <mergeCell ref="F126:F127"/>
    <mergeCell ref="G126:G127"/>
    <mergeCell ref="H124:H125"/>
    <mergeCell ref="I124:I125"/>
    <mergeCell ref="J124:J125"/>
    <mergeCell ref="K124:K125"/>
    <mergeCell ref="AF122:AF123"/>
    <mergeCell ref="AG122:AG123"/>
    <mergeCell ref="AH122:AH123"/>
    <mergeCell ref="AI122:AI123"/>
    <mergeCell ref="AJ122:AJ123"/>
    <mergeCell ref="Y122:Y123"/>
    <mergeCell ref="Z122:Z123"/>
    <mergeCell ref="AA122:AA123"/>
    <mergeCell ref="AB122:AB123"/>
    <mergeCell ref="AC122:AC123"/>
    <mergeCell ref="AK122:AK123"/>
    <mergeCell ref="AL122:AL123"/>
    <mergeCell ref="AM122:AM123"/>
    <mergeCell ref="AN122:AN123"/>
    <mergeCell ref="C124:C125"/>
    <mergeCell ref="D124:D125"/>
    <mergeCell ref="E124:E125"/>
    <mergeCell ref="F124:F125"/>
    <mergeCell ref="G124:G125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C122:C123"/>
    <mergeCell ref="D122:D123"/>
    <mergeCell ref="E122:E123"/>
    <mergeCell ref="F122:F123"/>
    <mergeCell ref="G122:G123"/>
    <mergeCell ref="H122:H123"/>
    <mergeCell ref="I122:I123"/>
    <mergeCell ref="AJ118:AJ119"/>
    <mergeCell ref="Q118:Q119"/>
    <mergeCell ref="T122:T123"/>
    <mergeCell ref="U122:U123"/>
    <mergeCell ref="J122:J123"/>
    <mergeCell ref="K122:K123"/>
    <mergeCell ref="L122:L123"/>
    <mergeCell ref="M122:M123"/>
    <mergeCell ref="N122:N123"/>
    <mergeCell ref="O122:O123"/>
    <mergeCell ref="S120:S121"/>
    <mergeCell ref="T120:T121"/>
    <mergeCell ref="H120:H121"/>
    <mergeCell ref="I120:I121"/>
    <mergeCell ref="J120:J121"/>
    <mergeCell ref="K120:K121"/>
    <mergeCell ref="L120:L121"/>
    <mergeCell ref="M120:M121"/>
    <mergeCell ref="V120:V121"/>
    <mergeCell ref="U120:U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W118:W119"/>
    <mergeCell ref="L118:L119"/>
    <mergeCell ref="M118:M119"/>
    <mergeCell ref="N118:N119"/>
    <mergeCell ref="O118:O119"/>
    <mergeCell ref="P118:P119"/>
    <mergeCell ref="Y118:Y119"/>
    <mergeCell ref="Z118:Z119"/>
    <mergeCell ref="AA118:AA119"/>
    <mergeCell ref="AB118:AB119"/>
    <mergeCell ref="AC118:AC119"/>
    <mergeCell ref="R118:R119"/>
    <mergeCell ref="S118:S119"/>
    <mergeCell ref="T118:T119"/>
    <mergeCell ref="U118:U119"/>
    <mergeCell ref="V118:V119"/>
    <mergeCell ref="AM118:AM119"/>
    <mergeCell ref="AN118:AN119"/>
    <mergeCell ref="C120:C121"/>
    <mergeCell ref="D120:D121"/>
    <mergeCell ref="E120:E121"/>
    <mergeCell ref="F120:F121"/>
    <mergeCell ref="G120:G121"/>
    <mergeCell ref="AD118:AD119"/>
    <mergeCell ref="AE118:AE119"/>
    <mergeCell ref="AF118:AF119"/>
    <mergeCell ref="P116:P117"/>
    <mergeCell ref="Q116:Q117"/>
    <mergeCell ref="R116:R117"/>
    <mergeCell ref="S116:S117"/>
    <mergeCell ref="AK118:AK119"/>
    <mergeCell ref="AL118:AL119"/>
    <mergeCell ref="AG118:AG119"/>
    <mergeCell ref="AH118:AH119"/>
    <mergeCell ref="AI118:AI119"/>
    <mergeCell ref="X118:X119"/>
    <mergeCell ref="AL116:AL117"/>
    <mergeCell ref="AM116:AM117"/>
    <mergeCell ref="AB116:AB117"/>
    <mergeCell ref="AC116:AC117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V116:V117"/>
    <mergeCell ref="W116:W117"/>
    <mergeCell ref="X116:X117"/>
    <mergeCell ref="Y116:Y117"/>
    <mergeCell ref="Z116:Z117"/>
    <mergeCell ref="AA116:AA117"/>
    <mergeCell ref="AN116:AN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AJ112:AJ113"/>
    <mergeCell ref="Q112:Q113"/>
    <mergeCell ref="T116:T117"/>
    <mergeCell ref="U116:U117"/>
    <mergeCell ref="J116:J117"/>
    <mergeCell ref="K116:K117"/>
    <mergeCell ref="L116:L117"/>
    <mergeCell ref="M116:M117"/>
    <mergeCell ref="N116:N117"/>
    <mergeCell ref="O116:O117"/>
    <mergeCell ref="H114:H115"/>
    <mergeCell ref="I114:I115"/>
    <mergeCell ref="J114:J115"/>
    <mergeCell ref="K114:K115"/>
    <mergeCell ref="L114:L115"/>
    <mergeCell ref="M114:M115"/>
    <mergeCell ref="W114:W115"/>
    <mergeCell ref="X114:X115"/>
    <mergeCell ref="Y114:Y115"/>
    <mergeCell ref="N114:N115"/>
    <mergeCell ref="O114:O115"/>
    <mergeCell ref="P114:P115"/>
    <mergeCell ref="Q114:Q115"/>
    <mergeCell ref="R114:R115"/>
    <mergeCell ref="S114:S115"/>
    <mergeCell ref="T114:T115"/>
    <mergeCell ref="L112:L113"/>
    <mergeCell ref="M112:M113"/>
    <mergeCell ref="N112:N113"/>
    <mergeCell ref="O112:O113"/>
    <mergeCell ref="P112:P113"/>
    <mergeCell ref="V114:V115"/>
    <mergeCell ref="U114:U115"/>
    <mergeCell ref="AC112:AC113"/>
    <mergeCell ref="R112:R113"/>
    <mergeCell ref="S112:S113"/>
    <mergeCell ref="T112:T113"/>
    <mergeCell ref="U112:U113"/>
    <mergeCell ref="V112:V113"/>
    <mergeCell ref="W112:W113"/>
    <mergeCell ref="AM112:AM113"/>
    <mergeCell ref="AN112:AN113"/>
    <mergeCell ref="C114:C115"/>
    <mergeCell ref="D114:D115"/>
    <mergeCell ref="E114:E115"/>
    <mergeCell ref="F114:F115"/>
    <mergeCell ref="G114:G115"/>
    <mergeCell ref="AD112:AD113"/>
    <mergeCell ref="AE112:AE113"/>
    <mergeCell ref="AF112:AF113"/>
    <mergeCell ref="AK112:AK113"/>
    <mergeCell ref="AL112:AL113"/>
    <mergeCell ref="AG112:AG113"/>
    <mergeCell ref="AH112:AH113"/>
    <mergeCell ref="AI112:AI113"/>
    <mergeCell ref="X112:X113"/>
    <mergeCell ref="Y112:Y113"/>
    <mergeCell ref="Z112:Z113"/>
    <mergeCell ref="AA112:AA113"/>
    <mergeCell ref="AB112:AB113"/>
    <mergeCell ref="W110:W111"/>
    <mergeCell ref="X110:X111"/>
    <mergeCell ref="Y110:Y111"/>
    <mergeCell ref="Z110:Z111"/>
    <mergeCell ref="AA110:AA111"/>
    <mergeCell ref="P110:P111"/>
    <mergeCell ref="Q110:Q111"/>
    <mergeCell ref="R110:R111"/>
    <mergeCell ref="S110:S111"/>
    <mergeCell ref="AK110:AK111"/>
    <mergeCell ref="AL110:AL111"/>
    <mergeCell ref="AM110:AM111"/>
    <mergeCell ref="AB110:AB111"/>
    <mergeCell ref="AC110:AC111"/>
    <mergeCell ref="AD110:AD111"/>
    <mergeCell ref="AE110:AE111"/>
    <mergeCell ref="AF110:AF111"/>
    <mergeCell ref="AG110:AG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AK104:AK105"/>
    <mergeCell ref="Z104:Z105"/>
    <mergeCell ref="AA104:AA105"/>
    <mergeCell ref="AB104:AB105"/>
    <mergeCell ref="AC104:AC105"/>
    <mergeCell ref="AD104:AD105"/>
    <mergeCell ref="AE104:AE105"/>
    <mergeCell ref="I110:I111"/>
    <mergeCell ref="AF104:AF105"/>
    <mergeCell ref="AG104:AG105"/>
    <mergeCell ref="AH104:AH105"/>
    <mergeCell ref="AI104:AI105"/>
    <mergeCell ref="AJ104:AJ105"/>
    <mergeCell ref="AH110:AH111"/>
    <mergeCell ref="AI110:AI111"/>
    <mergeCell ref="AJ110:AJ111"/>
    <mergeCell ref="V110:V111"/>
    <mergeCell ref="O110:O111"/>
    <mergeCell ref="AL104:AL105"/>
    <mergeCell ref="AM104:AM105"/>
    <mergeCell ref="AN104:AN105"/>
    <mergeCell ref="C110:C111"/>
    <mergeCell ref="D110:D111"/>
    <mergeCell ref="E110:E111"/>
    <mergeCell ref="F110:F111"/>
    <mergeCell ref="G110:G111"/>
    <mergeCell ref="H110:H111"/>
    <mergeCell ref="K104:K105"/>
    <mergeCell ref="L104:L105"/>
    <mergeCell ref="M104:M105"/>
    <mergeCell ref="T110:T111"/>
    <mergeCell ref="U110:U111"/>
    <mergeCell ref="J110:J111"/>
    <mergeCell ref="K110:K111"/>
    <mergeCell ref="L110:L111"/>
    <mergeCell ref="M110:M111"/>
    <mergeCell ref="N110:N111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T104:T105"/>
    <mergeCell ref="V104:V105"/>
    <mergeCell ref="U104:U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W89:W90"/>
    <mergeCell ref="X89:X90"/>
    <mergeCell ref="Y89:Y90"/>
    <mergeCell ref="Z89:Z90"/>
    <mergeCell ref="AA89:AA90"/>
    <mergeCell ref="AB89:AB90"/>
    <mergeCell ref="AK89:AK90"/>
    <mergeCell ref="AL89:AL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AC87:AC88"/>
    <mergeCell ref="AD87:AD88"/>
    <mergeCell ref="AI89:AI90"/>
    <mergeCell ref="AJ89:AJ90"/>
    <mergeCell ref="AG87:AG88"/>
    <mergeCell ref="AH87:AH88"/>
    <mergeCell ref="AI87:AI88"/>
    <mergeCell ref="AJ87:AJ88"/>
    <mergeCell ref="AE87:AE88"/>
    <mergeCell ref="AF87:AF88"/>
    <mergeCell ref="AK87:AK88"/>
    <mergeCell ref="AL87:AL88"/>
    <mergeCell ref="AM87:AM88"/>
    <mergeCell ref="AN87:AN88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K85:K86"/>
    <mergeCell ref="L85:L86"/>
    <mergeCell ref="Q85:Q86"/>
    <mergeCell ref="R85:R86"/>
    <mergeCell ref="S85:S86"/>
    <mergeCell ref="T85:T86"/>
    <mergeCell ref="U87:U88"/>
    <mergeCell ref="V87:V88"/>
    <mergeCell ref="W87:W88"/>
    <mergeCell ref="X87:X88"/>
    <mergeCell ref="Y87:Y88"/>
    <mergeCell ref="Z87:Z88"/>
    <mergeCell ref="AA87:AA88"/>
    <mergeCell ref="AB87:AB88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C87:C88"/>
    <mergeCell ref="D87:D88"/>
    <mergeCell ref="E87:E88"/>
    <mergeCell ref="F87:F88"/>
    <mergeCell ref="G87:G88"/>
    <mergeCell ref="H87:H88"/>
    <mergeCell ref="I85:I86"/>
    <mergeCell ref="J85:J86"/>
    <mergeCell ref="Q83:Q84"/>
    <mergeCell ref="R83:R84"/>
    <mergeCell ref="S83:S84"/>
    <mergeCell ref="H83:H84"/>
    <mergeCell ref="I83:I84"/>
    <mergeCell ref="J83:J84"/>
    <mergeCell ref="K83:K84"/>
    <mergeCell ref="L83:L84"/>
    <mergeCell ref="AJ83:AJ84"/>
    <mergeCell ref="AK83:AK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T83:T84"/>
    <mergeCell ref="U83:U84"/>
    <mergeCell ref="V83:V84"/>
    <mergeCell ref="W83:W84"/>
    <mergeCell ref="X83:X84"/>
    <mergeCell ref="Y83:Y84"/>
    <mergeCell ref="C85:C86"/>
    <mergeCell ref="D85:D86"/>
    <mergeCell ref="E85:E86"/>
    <mergeCell ref="F85:F86"/>
    <mergeCell ref="G85:G86"/>
    <mergeCell ref="H85:H86"/>
    <mergeCell ref="C83:C84"/>
    <mergeCell ref="D83:D84"/>
    <mergeCell ref="E83:E84"/>
    <mergeCell ref="F83:F84"/>
    <mergeCell ref="G83:G84"/>
    <mergeCell ref="AD81:AD82"/>
    <mergeCell ref="X81:X82"/>
    <mergeCell ref="Y81:Y82"/>
    <mergeCell ref="Z81:Z82"/>
    <mergeCell ref="AA81:AA82"/>
    <mergeCell ref="AM81:AM82"/>
    <mergeCell ref="AN81:AN82"/>
    <mergeCell ref="M85:M86"/>
    <mergeCell ref="N85:N86"/>
    <mergeCell ref="O85:O86"/>
    <mergeCell ref="P85:P86"/>
    <mergeCell ref="AL83:AL84"/>
    <mergeCell ref="AM83:AM84"/>
    <mergeCell ref="AE81:AE82"/>
    <mergeCell ref="AF81:AF82"/>
    <mergeCell ref="M83:M84"/>
    <mergeCell ref="AJ81:AJ82"/>
    <mergeCell ref="AK81:AK82"/>
    <mergeCell ref="AL81:AL82"/>
    <mergeCell ref="AG81:AG82"/>
    <mergeCell ref="AH81:AH82"/>
    <mergeCell ref="AI81:AI82"/>
    <mergeCell ref="AB81:AB82"/>
    <mergeCell ref="N83:N84"/>
    <mergeCell ref="O83:O84"/>
    <mergeCell ref="AJ79:AJ80"/>
    <mergeCell ref="AK79:AK80"/>
    <mergeCell ref="AL79:AL80"/>
    <mergeCell ref="AM79:AM80"/>
    <mergeCell ref="AB79:AB80"/>
    <mergeCell ref="AC79:AC80"/>
    <mergeCell ref="AD79:AD80"/>
    <mergeCell ref="AE79:AE80"/>
    <mergeCell ref="AF79:AF80"/>
    <mergeCell ref="AG79:AG80"/>
    <mergeCell ref="H81:H82"/>
    <mergeCell ref="I81:I82"/>
    <mergeCell ref="J81:J82"/>
    <mergeCell ref="K81:K82"/>
    <mergeCell ref="AH79:AH80"/>
    <mergeCell ref="AI79:AI80"/>
    <mergeCell ref="AC81:AC82"/>
    <mergeCell ref="R81:R82"/>
    <mergeCell ref="Q81:Q82"/>
    <mergeCell ref="V81:V82"/>
    <mergeCell ref="P83:P84"/>
    <mergeCell ref="AN79:AN80"/>
    <mergeCell ref="C81:C82"/>
    <mergeCell ref="D81:D82"/>
    <mergeCell ref="E81:E82"/>
    <mergeCell ref="F81:F82"/>
    <mergeCell ref="G81:G82"/>
    <mergeCell ref="S81:S82"/>
    <mergeCell ref="T81:T82"/>
    <mergeCell ref="U81:U82"/>
    <mergeCell ref="W81:W82"/>
    <mergeCell ref="L81:L82"/>
    <mergeCell ref="M81:M82"/>
    <mergeCell ref="N81:N82"/>
    <mergeCell ref="O81:O82"/>
    <mergeCell ref="P81:P82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N77:N78"/>
    <mergeCell ref="O77:O78"/>
    <mergeCell ref="P77:P78"/>
    <mergeCell ref="Q77:Q78"/>
    <mergeCell ref="R77:R78"/>
    <mergeCell ref="S77:S78"/>
    <mergeCell ref="AK77:AK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T77:T78"/>
    <mergeCell ref="U77:U78"/>
    <mergeCell ref="V77:V78"/>
    <mergeCell ref="W77:W78"/>
    <mergeCell ref="X77:X78"/>
    <mergeCell ref="Y77:Y78"/>
    <mergeCell ref="AL77:AL78"/>
    <mergeCell ref="AM77:AM78"/>
    <mergeCell ref="AN77:AN78"/>
    <mergeCell ref="C79:C80"/>
    <mergeCell ref="D79:D80"/>
    <mergeCell ref="E79:E80"/>
    <mergeCell ref="F79:F80"/>
    <mergeCell ref="G79:G80"/>
    <mergeCell ref="H79:H80"/>
    <mergeCell ref="I79:I80"/>
    <mergeCell ref="X75:X76"/>
    <mergeCell ref="Y75:Y76"/>
    <mergeCell ref="Z75:Z76"/>
    <mergeCell ref="AA75:AA76"/>
    <mergeCell ref="AB75:AB76"/>
    <mergeCell ref="AC75:AC76"/>
    <mergeCell ref="AK75:AK76"/>
    <mergeCell ref="AL75:AL76"/>
    <mergeCell ref="AM75:AM76"/>
    <mergeCell ref="AN75:AN76"/>
    <mergeCell ref="C77:C78"/>
    <mergeCell ref="D77:D78"/>
    <mergeCell ref="E77:E78"/>
    <mergeCell ref="F77:F78"/>
    <mergeCell ref="G77:G78"/>
    <mergeCell ref="AD75:AD76"/>
    <mergeCell ref="H77:H78"/>
    <mergeCell ref="I77:I78"/>
    <mergeCell ref="J77:J78"/>
    <mergeCell ref="K77:K78"/>
    <mergeCell ref="L77:L78"/>
    <mergeCell ref="M77:M78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J75:AJ76"/>
    <mergeCell ref="Q75:Q76"/>
    <mergeCell ref="AE75:AE76"/>
    <mergeCell ref="AF75:AF76"/>
    <mergeCell ref="AG75:AG76"/>
    <mergeCell ref="AH75:AH76"/>
    <mergeCell ref="AI75:AI76"/>
    <mergeCell ref="S75:S76"/>
    <mergeCell ref="AN73:AN74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T75:T76"/>
    <mergeCell ref="U75:U76"/>
    <mergeCell ref="V75:V76"/>
    <mergeCell ref="W75:W76"/>
    <mergeCell ref="N75:N76"/>
    <mergeCell ref="O75:O76"/>
    <mergeCell ref="P75:P76"/>
    <mergeCell ref="R75:R76"/>
    <mergeCell ref="L75:L76"/>
    <mergeCell ref="M75:M76"/>
    <mergeCell ref="P69:P70"/>
    <mergeCell ref="R69:R70"/>
    <mergeCell ref="S69:S70"/>
    <mergeCell ref="T69:T70"/>
    <mergeCell ref="P73:P74"/>
    <mergeCell ref="Q73:Q74"/>
    <mergeCell ref="R73:R74"/>
    <mergeCell ref="S73:S74"/>
    <mergeCell ref="W69:W70"/>
    <mergeCell ref="X69:X70"/>
    <mergeCell ref="Y69:Y70"/>
    <mergeCell ref="J73:J74"/>
    <mergeCell ref="K73:K74"/>
    <mergeCell ref="L73:L74"/>
    <mergeCell ref="M73:M74"/>
    <mergeCell ref="N73:N74"/>
    <mergeCell ref="O73:O74"/>
    <mergeCell ref="L69:L70"/>
    <mergeCell ref="Q69:Q70"/>
    <mergeCell ref="T73:T74"/>
    <mergeCell ref="U73:U74"/>
    <mergeCell ref="U69:U70"/>
    <mergeCell ref="V69:V70"/>
    <mergeCell ref="V73:V74"/>
    <mergeCell ref="Z73:Z74"/>
    <mergeCell ref="AA73:AA74"/>
    <mergeCell ref="V71:V72"/>
    <mergeCell ref="W71:W72"/>
    <mergeCell ref="X71:X72"/>
    <mergeCell ref="Y71:Y72"/>
    <mergeCell ref="W73:W74"/>
    <mergeCell ref="X73:X74"/>
    <mergeCell ref="Y73:Y74"/>
    <mergeCell ref="G73:G74"/>
    <mergeCell ref="H73:H74"/>
    <mergeCell ref="I73:I74"/>
    <mergeCell ref="AF71:AF72"/>
    <mergeCell ref="Z69:Z70"/>
    <mergeCell ref="AA69:AA70"/>
    <mergeCell ref="AB69:AB70"/>
    <mergeCell ref="AC69:AC70"/>
    <mergeCell ref="AB71:AB72"/>
    <mergeCell ref="AC71:AC72"/>
    <mergeCell ref="AK71:AK72"/>
    <mergeCell ref="AM69:AM70"/>
    <mergeCell ref="AN69:AN70"/>
    <mergeCell ref="C71:C72"/>
    <mergeCell ref="AD69:AD70"/>
    <mergeCell ref="AE69:AE70"/>
    <mergeCell ref="AF69:AF70"/>
    <mergeCell ref="AM71:AM72"/>
    <mergeCell ref="Z71:Z72"/>
    <mergeCell ref="AA71:AA72"/>
    <mergeCell ref="AN71:AN72"/>
    <mergeCell ref="AL71:AL72"/>
    <mergeCell ref="AK69:AK70"/>
    <mergeCell ref="AL69:AL70"/>
    <mergeCell ref="AG69:AG70"/>
    <mergeCell ref="AH69:AH70"/>
    <mergeCell ref="AI69:AI70"/>
    <mergeCell ref="AJ69:AJ70"/>
    <mergeCell ref="AJ71:AJ72"/>
    <mergeCell ref="AI71:AI72"/>
    <mergeCell ref="AK67:AK68"/>
    <mergeCell ref="AL67:AL68"/>
    <mergeCell ref="V67:V68"/>
    <mergeCell ref="W67:W68"/>
    <mergeCell ref="X67:X68"/>
    <mergeCell ref="Y67:Y68"/>
    <mergeCell ref="AI67:AI68"/>
    <mergeCell ref="AJ67:AJ68"/>
    <mergeCell ref="AA67:AA68"/>
    <mergeCell ref="AC67:AC68"/>
    <mergeCell ref="P67:P68"/>
    <mergeCell ref="T71:T72"/>
    <mergeCell ref="U71:U72"/>
    <mergeCell ref="Q67:Q68"/>
    <mergeCell ref="R67:R68"/>
    <mergeCell ref="S67:S68"/>
    <mergeCell ref="P71:P72"/>
    <mergeCell ref="Q71:Q72"/>
    <mergeCell ref="R71:R72"/>
    <mergeCell ref="S71:S72"/>
    <mergeCell ref="AD67:AD68"/>
    <mergeCell ref="AE67:AE68"/>
    <mergeCell ref="AF67:AF68"/>
    <mergeCell ref="AG67:AG68"/>
    <mergeCell ref="AH67:AH68"/>
    <mergeCell ref="AG71:AG72"/>
    <mergeCell ref="AH71:AH72"/>
    <mergeCell ref="AD71:AD72"/>
    <mergeCell ref="AE71:AE72"/>
    <mergeCell ref="U65:U66"/>
    <mergeCell ref="AN67:AN68"/>
    <mergeCell ref="C69:C70"/>
    <mergeCell ref="AK65:AK66"/>
    <mergeCell ref="Z65:Z66"/>
    <mergeCell ref="AA65:AA66"/>
    <mergeCell ref="AB65:AB66"/>
    <mergeCell ref="AC65:AC66"/>
    <mergeCell ref="AM67:AM68"/>
    <mergeCell ref="AB67:AB68"/>
    <mergeCell ref="AM65:AM66"/>
    <mergeCell ref="AN65:AN66"/>
    <mergeCell ref="C67:C68"/>
    <mergeCell ref="AF65:AF66"/>
    <mergeCell ref="P65:P66"/>
    <mergeCell ref="Q65:Q66"/>
    <mergeCell ref="AL65:AL66"/>
    <mergeCell ref="AG65:AG66"/>
    <mergeCell ref="Z67:Z68"/>
    <mergeCell ref="T65:T66"/>
    <mergeCell ref="AJ63:AJ64"/>
    <mergeCell ref="T67:T68"/>
    <mergeCell ref="U67:U68"/>
    <mergeCell ref="V65:V66"/>
    <mergeCell ref="W65:W66"/>
    <mergeCell ref="X65:X66"/>
    <mergeCell ref="Z63:Z64"/>
    <mergeCell ref="AA63:AA64"/>
    <mergeCell ref="AB63:AB64"/>
    <mergeCell ref="AC63:AC64"/>
    <mergeCell ref="P63:P64"/>
    <mergeCell ref="T63:T64"/>
    <mergeCell ref="U63:U64"/>
    <mergeCell ref="V63:V64"/>
    <mergeCell ref="AN63:AN64"/>
    <mergeCell ref="C65:C66"/>
    <mergeCell ref="AD63:AD64"/>
    <mergeCell ref="AE63:AE64"/>
    <mergeCell ref="AF63:AF64"/>
    <mergeCell ref="AG63:AG64"/>
    <mergeCell ref="P55:P56"/>
    <mergeCell ref="Q55:Q56"/>
    <mergeCell ref="C63:C64"/>
    <mergeCell ref="V55:V56"/>
    <mergeCell ref="W55:W56"/>
    <mergeCell ref="X55:X56"/>
    <mergeCell ref="R55:R56"/>
    <mergeCell ref="S55:S56"/>
    <mergeCell ref="T55:T56"/>
    <mergeCell ref="U55:U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N55:AN56"/>
    <mergeCell ref="AH55:AH56"/>
    <mergeCell ref="AI55:AI56"/>
    <mergeCell ref="AJ55:AJ56"/>
    <mergeCell ref="AK55:AK56"/>
    <mergeCell ref="AL55:AL56"/>
    <mergeCell ref="AM55:AM56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H52:H53"/>
    <mergeCell ref="I52:I53"/>
    <mergeCell ref="J52:J53"/>
    <mergeCell ref="K52:K53"/>
    <mergeCell ref="L52:L53"/>
    <mergeCell ref="M52:M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L50:L51"/>
    <mergeCell ref="M50:M51"/>
    <mergeCell ref="N50:N51"/>
    <mergeCell ref="O50:O51"/>
    <mergeCell ref="T52:T53"/>
    <mergeCell ref="U52:U53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L50:AL51"/>
    <mergeCell ref="AM50:AM51"/>
    <mergeCell ref="AN50:AN51"/>
    <mergeCell ref="C52:C53"/>
    <mergeCell ref="D52:D53"/>
    <mergeCell ref="E52:E53"/>
    <mergeCell ref="F52:F53"/>
    <mergeCell ref="G52:G53"/>
    <mergeCell ref="AD50:AD51"/>
    <mergeCell ref="AE50:AE51"/>
    <mergeCell ref="Z48:Z49"/>
    <mergeCell ref="AA48:AA49"/>
    <mergeCell ref="P48:P49"/>
    <mergeCell ref="Q48:Q49"/>
    <mergeCell ref="P50:P51"/>
    <mergeCell ref="Q50:Q51"/>
    <mergeCell ref="T48:T49"/>
    <mergeCell ref="U48:U49"/>
    <mergeCell ref="AJ50:AJ51"/>
    <mergeCell ref="AK50:AK51"/>
    <mergeCell ref="AF50:AF51"/>
    <mergeCell ref="AG50:AG51"/>
    <mergeCell ref="AH50:AH51"/>
    <mergeCell ref="AI50:AI51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J50:J51"/>
    <mergeCell ref="K50:K51"/>
    <mergeCell ref="AH48:AH49"/>
    <mergeCell ref="AI48:AI49"/>
    <mergeCell ref="AJ48:AJ49"/>
    <mergeCell ref="AK48:AK49"/>
    <mergeCell ref="V48:V49"/>
    <mergeCell ref="W48:W49"/>
    <mergeCell ref="X48:X49"/>
    <mergeCell ref="Y48:Y49"/>
    <mergeCell ref="AN48:AN49"/>
    <mergeCell ref="C50:C51"/>
    <mergeCell ref="D50:D51"/>
    <mergeCell ref="E50:E51"/>
    <mergeCell ref="F50:F51"/>
    <mergeCell ref="G50:G51"/>
    <mergeCell ref="H50:H51"/>
    <mergeCell ref="I50:I51"/>
    <mergeCell ref="R48:R49"/>
    <mergeCell ref="S48:S49"/>
    <mergeCell ref="D107:AM107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AK108:AM108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Z91:Z92"/>
    <mergeCell ref="AA91:AA92"/>
    <mergeCell ref="I91:I92"/>
    <mergeCell ref="J91:J92"/>
    <mergeCell ref="K91:K92"/>
    <mergeCell ref="P91:P92"/>
    <mergeCell ref="S91:S92"/>
    <mergeCell ref="T91:T92"/>
    <mergeCell ref="X91:X92"/>
    <mergeCell ref="Y91:Y92"/>
    <mergeCell ref="C91:C92"/>
    <mergeCell ref="D91:D92"/>
    <mergeCell ref="E91:E92"/>
    <mergeCell ref="F91:F92"/>
    <mergeCell ref="G91:G92"/>
    <mergeCell ref="H91:H92"/>
    <mergeCell ref="V91:V92"/>
    <mergeCell ref="Q91:Q92"/>
    <mergeCell ref="R91:R92"/>
    <mergeCell ref="W91:W92"/>
    <mergeCell ref="AK61:AM61"/>
    <mergeCell ref="S61:U61"/>
    <mergeCell ref="AK63:AK64"/>
    <mergeCell ref="AL63:AL64"/>
    <mergeCell ref="AM63:AM64"/>
    <mergeCell ref="AE61:AG61"/>
    <mergeCell ref="L91:L92"/>
    <mergeCell ref="M91:M92"/>
    <mergeCell ref="N91:N92"/>
    <mergeCell ref="O91:O92"/>
    <mergeCell ref="U91:U92"/>
    <mergeCell ref="AH65:AH66"/>
    <mergeCell ref="R65:R66"/>
    <mergeCell ref="S65:S66"/>
    <mergeCell ref="AD65:AD66"/>
    <mergeCell ref="AE65:AE66"/>
    <mergeCell ref="AH61:AJ61"/>
    <mergeCell ref="P61:R61"/>
    <mergeCell ref="Y65:Y66"/>
    <mergeCell ref="AH63:AH64"/>
    <mergeCell ref="AI63:AI64"/>
    <mergeCell ref="X63:X64"/>
    <mergeCell ref="Y63:Y64"/>
    <mergeCell ref="AI65:AI66"/>
    <mergeCell ref="AJ65:AJ66"/>
    <mergeCell ref="Q63:Q64"/>
    <mergeCell ref="AB46:AD46"/>
    <mergeCell ref="A45:A47"/>
    <mergeCell ref="B45:B47"/>
    <mergeCell ref="G46:I46"/>
    <mergeCell ref="J46:L46"/>
    <mergeCell ref="B60:B62"/>
    <mergeCell ref="C60:C62"/>
    <mergeCell ref="D60:AM60"/>
    <mergeCell ref="D61:F61"/>
    <mergeCell ref="G61:I61"/>
    <mergeCell ref="C45:C47"/>
    <mergeCell ref="D46:F46"/>
    <mergeCell ref="A43:A44"/>
    <mergeCell ref="C43:C44"/>
    <mergeCell ref="D43:D44"/>
    <mergeCell ref="E43:E44"/>
    <mergeCell ref="F43:F44"/>
    <mergeCell ref="O41:O42"/>
    <mergeCell ref="P41:P42"/>
    <mergeCell ref="AE46:AG46"/>
    <mergeCell ref="AH46:AJ46"/>
    <mergeCell ref="S46:U46"/>
    <mergeCell ref="P46:R46"/>
    <mergeCell ref="V41:V42"/>
    <mergeCell ref="V46:X46"/>
    <mergeCell ref="Y46:AA46"/>
    <mergeCell ref="Q41:Q42"/>
    <mergeCell ref="AK46:AM46"/>
    <mergeCell ref="D45:AM45"/>
    <mergeCell ref="K41:K42"/>
    <mergeCell ref="L41:L42"/>
    <mergeCell ref="M41:M42"/>
    <mergeCell ref="N41:N42"/>
    <mergeCell ref="M46:O46"/>
    <mergeCell ref="S41:S42"/>
    <mergeCell ref="T41:T42"/>
    <mergeCell ref="U41:U42"/>
    <mergeCell ref="T39:T40"/>
    <mergeCell ref="AM41:AM42"/>
    <mergeCell ref="AH41:AH42"/>
    <mergeCell ref="W41:W42"/>
    <mergeCell ref="X41:X42"/>
    <mergeCell ref="Y41:Y42"/>
    <mergeCell ref="Z41:Z42"/>
    <mergeCell ref="AA41:AA42"/>
    <mergeCell ref="AB41:AB42"/>
    <mergeCell ref="AL41:AL42"/>
    <mergeCell ref="R41:R42"/>
    <mergeCell ref="AN41:AN42"/>
    <mergeCell ref="AC41:AC42"/>
    <mergeCell ref="AD41:AD42"/>
    <mergeCell ref="AE41:AE42"/>
    <mergeCell ref="AF41:AF42"/>
    <mergeCell ref="AG41:AG42"/>
    <mergeCell ref="AI41:AI42"/>
    <mergeCell ref="AJ41:AJ42"/>
    <mergeCell ref="AK41:AK42"/>
    <mergeCell ref="AL39:AL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U39:U40"/>
    <mergeCell ref="V39:V40"/>
    <mergeCell ref="W39:W40"/>
    <mergeCell ref="X39:X40"/>
    <mergeCell ref="Y39:Y40"/>
    <mergeCell ref="Z39:Z40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K37:K38"/>
    <mergeCell ref="L37:L38"/>
    <mergeCell ref="M37:M38"/>
    <mergeCell ref="N37:N38"/>
    <mergeCell ref="O37:O38"/>
    <mergeCell ref="P37:P38"/>
    <mergeCell ref="C39:C40"/>
    <mergeCell ref="D39:D40"/>
    <mergeCell ref="E39:E40"/>
    <mergeCell ref="F39:F40"/>
    <mergeCell ref="G39:G40"/>
    <mergeCell ref="H39:H40"/>
    <mergeCell ref="R39:R40"/>
    <mergeCell ref="S39:S40"/>
    <mergeCell ref="I39:I40"/>
    <mergeCell ref="J39:J40"/>
    <mergeCell ref="K39:K40"/>
    <mergeCell ref="L39:L40"/>
    <mergeCell ref="M39:M40"/>
    <mergeCell ref="N39:N40"/>
    <mergeCell ref="AE37:AE38"/>
    <mergeCell ref="AF37:AF38"/>
    <mergeCell ref="O39:O40"/>
    <mergeCell ref="P39:P40"/>
    <mergeCell ref="R37:R38"/>
    <mergeCell ref="S37:S38"/>
    <mergeCell ref="T37:T38"/>
    <mergeCell ref="U37:U38"/>
    <mergeCell ref="Q37:Q38"/>
    <mergeCell ref="Q39:Q40"/>
    <mergeCell ref="W37:W38"/>
    <mergeCell ref="X37:X38"/>
    <mergeCell ref="Y37:Y38"/>
    <mergeCell ref="Z37:Z38"/>
    <mergeCell ref="AA37:AA38"/>
    <mergeCell ref="AB37:AB38"/>
    <mergeCell ref="AL37:AL38"/>
    <mergeCell ref="AM37:AM38"/>
    <mergeCell ref="U35:U36"/>
    <mergeCell ref="V35:V36"/>
    <mergeCell ref="W35:W36"/>
    <mergeCell ref="X35:X36"/>
    <mergeCell ref="Y35:Y36"/>
    <mergeCell ref="Z35:Z36"/>
    <mergeCell ref="V37:V38"/>
    <mergeCell ref="AH37:AH38"/>
    <mergeCell ref="AI37:AI38"/>
    <mergeCell ref="AJ37:AJ38"/>
    <mergeCell ref="AK37:AK38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J37:J38"/>
    <mergeCell ref="C35:C36"/>
    <mergeCell ref="K33:K34"/>
    <mergeCell ref="L33:L34"/>
    <mergeCell ref="M33:M34"/>
    <mergeCell ref="N33:N34"/>
    <mergeCell ref="O33:O34"/>
    <mergeCell ref="P33:P34"/>
    <mergeCell ref="D35:D36"/>
    <mergeCell ref="E35:E36"/>
    <mergeCell ref="F35:F36"/>
    <mergeCell ref="G35:G36"/>
    <mergeCell ref="H35:H36"/>
    <mergeCell ref="S35:S36"/>
    <mergeCell ref="Q35:Q36"/>
    <mergeCell ref="R35:R36"/>
    <mergeCell ref="T35:T36"/>
    <mergeCell ref="I35:I36"/>
    <mergeCell ref="J35:J36"/>
    <mergeCell ref="K35:K36"/>
    <mergeCell ref="L35:L36"/>
    <mergeCell ref="M35:M36"/>
    <mergeCell ref="N35:N36"/>
    <mergeCell ref="O35:O36"/>
    <mergeCell ref="P35:P36"/>
    <mergeCell ref="AK33:AK34"/>
    <mergeCell ref="R33:R34"/>
    <mergeCell ref="S33:S34"/>
    <mergeCell ref="T33:T34"/>
    <mergeCell ref="U33:U34"/>
    <mergeCell ref="V33:V34"/>
    <mergeCell ref="AA33:AA34"/>
    <mergeCell ref="Q33:Q34"/>
    <mergeCell ref="AN33:AN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I31:AI32"/>
    <mergeCell ref="Q31:Q32"/>
    <mergeCell ref="R31:R32"/>
    <mergeCell ref="AL33:AL34"/>
    <mergeCell ref="AM33:AM34"/>
    <mergeCell ref="W33:W34"/>
    <mergeCell ref="X33:X34"/>
    <mergeCell ref="Y33:Y34"/>
    <mergeCell ref="Z33:Z34"/>
    <mergeCell ref="AB33:AB34"/>
    <mergeCell ref="Y31:Y32"/>
    <mergeCell ref="AL31:AL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AJ31:AJ32"/>
    <mergeCell ref="I31:I32"/>
    <mergeCell ref="J31:J32"/>
    <mergeCell ref="O29:O30"/>
    <mergeCell ref="P29:P30"/>
    <mergeCell ref="Q29:Q30"/>
    <mergeCell ref="AM31:AM32"/>
    <mergeCell ref="AK31:AK32"/>
    <mergeCell ref="U31:U32"/>
    <mergeCell ref="V31:V32"/>
    <mergeCell ref="W31:W32"/>
    <mergeCell ref="S31:S32"/>
    <mergeCell ref="T31:T32"/>
    <mergeCell ref="O31:O32"/>
    <mergeCell ref="P31:P32"/>
    <mergeCell ref="C31:C32"/>
    <mergeCell ref="D31:D32"/>
    <mergeCell ref="E31:E32"/>
    <mergeCell ref="F31:F32"/>
    <mergeCell ref="G31:G32"/>
    <mergeCell ref="H31:H32"/>
    <mergeCell ref="AJ29:AJ30"/>
    <mergeCell ref="AK29:AK30"/>
    <mergeCell ref="AL29:AL30"/>
    <mergeCell ref="AM29:AM30"/>
    <mergeCell ref="AB29:AB30"/>
    <mergeCell ref="K31:K32"/>
    <mergeCell ref="L31:L32"/>
    <mergeCell ref="M31:M32"/>
    <mergeCell ref="N31:N32"/>
    <mergeCell ref="AH29:AH30"/>
    <mergeCell ref="U29:U30"/>
    <mergeCell ref="V29:V30"/>
    <mergeCell ref="AA29:AA30"/>
    <mergeCell ref="Z29:Z30"/>
    <mergeCell ref="Z31:Z32"/>
    <mergeCell ref="AI29:AI30"/>
    <mergeCell ref="W29:W30"/>
    <mergeCell ref="X29:X30"/>
    <mergeCell ref="Y29:Y30"/>
    <mergeCell ref="X31:X32"/>
    <mergeCell ref="K29:K30"/>
    <mergeCell ref="AN29:AN30"/>
    <mergeCell ref="AC29:AC30"/>
    <mergeCell ref="AD29:AD30"/>
    <mergeCell ref="AE29:AE30"/>
    <mergeCell ref="AF29:AF30"/>
    <mergeCell ref="AG29:AG30"/>
    <mergeCell ref="R29:R30"/>
    <mergeCell ref="S29:S30"/>
    <mergeCell ref="T29:T30"/>
    <mergeCell ref="O27:O28"/>
    <mergeCell ref="C29:C30"/>
    <mergeCell ref="D29:D30"/>
    <mergeCell ref="E29:E30"/>
    <mergeCell ref="F29:F30"/>
    <mergeCell ref="G29:G30"/>
    <mergeCell ref="H29:H30"/>
    <mergeCell ref="L29:L30"/>
    <mergeCell ref="M29:M30"/>
    <mergeCell ref="N29:N30"/>
    <mergeCell ref="P27:P28"/>
    <mergeCell ref="J27:J28"/>
    <mergeCell ref="I29:I30"/>
    <mergeCell ref="J29:J30"/>
    <mergeCell ref="AI27:AI28"/>
    <mergeCell ref="AJ27:AJ28"/>
    <mergeCell ref="K27:K28"/>
    <mergeCell ref="L27:L28"/>
    <mergeCell ref="M27:M28"/>
    <mergeCell ref="N27:N28"/>
    <mergeCell ref="Q27:Q28"/>
    <mergeCell ref="R27:R28"/>
    <mergeCell ref="S27:S28"/>
    <mergeCell ref="T27:T28"/>
    <mergeCell ref="U27:U28"/>
    <mergeCell ref="V27:V28"/>
    <mergeCell ref="AN27:AN28"/>
    <mergeCell ref="AC27:AC28"/>
    <mergeCell ref="AD27:AD28"/>
    <mergeCell ref="AE27:AE28"/>
    <mergeCell ref="AF27:AF28"/>
    <mergeCell ref="AG27:AG28"/>
    <mergeCell ref="AH27:AH28"/>
    <mergeCell ref="AK27:AK28"/>
    <mergeCell ref="Q25:Q26"/>
    <mergeCell ref="R25:R26"/>
    <mergeCell ref="AL27:AL28"/>
    <mergeCell ref="AM27:AM28"/>
    <mergeCell ref="W27:W28"/>
    <mergeCell ref="X27:X28"/>
    <mergeCell ref="Y27:Y28"/>
    <mergeCell ref="Z27:Z28"/>
    <mergeCell ref="AA27:AA28"/>
    <mergeCell ref="AB27:AB28"/>
    <mergeCell ref="AL25:AL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U25:U26"/>
    <mergeCell ref="V25:V26"/>
    <mergeCell ref="W25:W26"/>
    <mergeCell ref="X25:X26"/>
    <mergeCell ref="Y25:Y26"/>
    <mergeCell ref="Z25:Z26"/>
    <mergeCell ref="Q23:Q24"/>
    <mergeCell ref="AM25:AM26"/>
    <mergeCell ref="AN25:AN26"/>
    <mergeCell ref="C27:C28"/>
    <mergeCell ref="D27:D28"/>
    <mergeCell ref="E27:E28"/>
    <mergeCell ref="F27:F28"/>
    <mergeCell ref="G27:G28"/>
    <mergeCell ref="H27:H28"/>
    <mergeCell ref="I27:I28"/>
    <mergeCell ref="K23:K24"/>
    <mergeCell ref="L23:L24"/>
    <mergeCell ref="M23:M24"/>
    <mergeCell ref="N23:N24"/>
    <mergeCell ref="O23:O24"/>
    <mergeCell ref="P23:P24"/>
    <mergeCell ref="C25:C26"/>
    <mergeCell ref="D25:D26"/>
    <mergeCell ref="E25:E26"/>
    <mergeCell ref="F25:F26"/>
    <mergeCell ref="G25:G26"/>
    <mergeCell ref="H25:H26"/>
    <mergeCell ref="S25:S26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R23:R24"/>
    <mergeCell ref="S23:S24"/>
    <mergeCell ref="T23:T24"/>
    <mergeCell ref="U23:U24"/>
    <mergeCell ref="V23:V24"/>
    <mergeCell ref="AH23:AH24"/>
    <mergeCell ref="W23:W24"/>
    <mergeCell ref="X23:X24"/>
    <mergeCell ref="Y23:Y24"/>
    <mergeCell ref="Z23:Z24"/>
    <mergeCell ref="AA23:AA24"/>
    <mergeCell ref="AB23:AB24"/>
    <mergeCell ref="Q21:Q22"/>
    <mergeCell ref="R21:R22"/>
    <mergeCell ref="AL23:AL24"/>
    <mergeCell ref="AM23:AM24"/>
    <mergeCell ref="U21:U22"/>
    <mergeCell ref="V21:V22"/>
    <mergeCell ref="W21:W22"/>
    <mergeCell ref="X21:X22"/>
    <mergeCell ref="AN23:AN24"/>
    <mergeCell ref="AC23:AC24"/>
    <mergeCell ref="AD23:AD24"/>
    <mergeCell ref="AE23:AE24"/>
    <mergeCell ref="AF23:AF24"/>
    <mergeCell ref="AG23:AG24"/>
    <mergeCell ref="AI23:AI24"/>
    <mergeCell ref="AJ23:AJ24"/>
    <mergeCell ref="AK23:AK24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C23:C24"/>
    <mergeCell ref="D23:D24"/>
    <mergeCell ref="E23:E24"/>
    <mergeCell ref="F23:F24"/>
    <mergeCell ref="G23:G24"/>
    <mergeCell ref="H23:H24"/>
    <mergeCell ref="I23:I24"/>
    <mergeCell ref="J23:J24"/>
    <mergeCell ref="AI19:AI20"/>
    <mergeCell ref="AJ19:AJ20"/>
    <mergeCell ref="AK19:AK20"/>
    <mergeCell ref="K19:K20"/>
    <mergeCell ref="L19:L20"/>
    <mergeCell ref="M19:M20"/>
    <mergeCell ref="N19:N20"/>
    <mergeCell ref="O19:O20"/>
    <mergeCell ref="P19:P20"/>
    <mergeCell ref="C21:C22"/>
    <mergeCell ref="D21:D22"/>
    <mergeCell ref="E21:E22"/>
    <mergeCell ref="F21:F22"/>
    <mergeCell ref="G21:G22"/>
    <mergeCell ref="H21:H22"/>
    <mergeCell ref="S21:S22"/>
    <mergeCell ref="T21:T22"/>
    <mergeCell ref="I21:I22"/>
    <mergeCell ref="J21:J22"/>
    <mergeCell ref="K21:K22"/>
    <mergeCell ref="L21:L22"/>
    <mergeCell ref="M21:M22"/>
    <mergeCell ref="N21:N22"/>
    <mergeCell ref="O21:O22"/>
    <mergeCell ref="P21:P22"/>
    <mergeCell ref="Q19:Q20"/>
    <mergeCell ref="R19:R20"/>
    <mergeCell ref="S19:S20"/>
    <mergeCell ref="T19:T20"/>
    <mergeCell ref="U19:U20"/>
    <mergeCell ref="V19:V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P17:P18"/>
    <mergeCell ref="Q17:Q18"/>
    <mergeCell ref="R17:R18"/>
    <mergeCell ref="AL19:AL20"/>
    <mergeCell ref="AM19:AM20"/>
    <mergeCell ref="AN19:AN20"/>
    <mergeCell ref="AC19:AC20"/>
    <mergeCell ref="AD19:AD20"/>
    <mergeCell ref="AE19:AE20"/>
    <mergeCell ref="AF19:AF20"/>
    <mergeCell ref="U17:U18"/>
    <mergeCell ref="V17:V18"/>
    <mergeCell ref="W17:W18"/>
    <mergeCell ref="X17:X18"/>
    <mergeCell ref="Y17:Y18"/>
    <mergeCell ref="Z17:Z18"/>
    <mergeCell ref="AL17:AL18"/>
    <mergeCell ref="AA17:AA18"/>
    <mergeCell ref="AB17:AB18"/>
    <mergeCell ref="AC17:AC18"/>
    <mergeCell ref="AD17:AD18"/>
    <mergeCell ref="AE17:AE18"/>
    <mergeCell ref="AF17:AF18"/>
    <mergeCell ref="AN17:AN18"/>
    <mergeCell ref="C19:C20"/>
    <mergeCell ref="D19:D20"/>
    <mergeCell ref="E19:E20"/>
    <mergeCell ref="F19:F20"/>
    <mergeCell ref="G19:G20"/>
    <mergeCell ref="H19:H20"/>
    <mergeCell ref="I19:I20"/>
    <mergeCell ref="J19:J20"/>
    <mergeCell ref="AG17:AG18"/>
    <mergeCell ref="X15:X16"/>
    <mergeCell ref="Y15:Y16"/>
    <mergeCell ref="Z15:Z16"/>
    <mergeCell ref="U15:U16"/>
    <mergeCell ref="V15:V16"/>
    <mergeCell ref="AM17:AM18"/>
    <mergeCell ref="AH17:AH18"/>
    <mergeCell ref="AI17:AI18"/>
    <mergeCell ref="AJ17:AJ18"/>
    <mergeCell ref="AK17:AK18"/>
    <mergeCell ref="AJ15:AJ16"/>
    <mergeCell ref="AK15:AK16"/>
    <mergeCell ref="K15:K16"/>
    <mergeCell ref="L15:L16"/>
    <mergeCell ref="M15:M16"/>
    <mergeCell ref="N15:N16"/>
    <mergeCell ref="O15:O16"/>
    <mergeCell ref="P15:P16"/>
    <mergeCell ref="AD15:AD16"/>
    <mergeCell ref="AE15:AE16"/>
    <mergeCell ref="C13:C14"/>
    <mergeCell ref="D13:D14"/>
    <mergeCell ref="E13:E14"/>
    <mergeCell ref="F13:F14"/>
    <mergeCell ref="G13:G14"/>
    <mergeCell ref="AI15:AI16"/>
    <mergeCell ref="AF15:AF16"/>
    <mergeCell ref="AG15:AG16"/>
    <mergeCell ref="AH15:AH16"/>
    <mergeCell ref="W15:W16"/>
    <mergeCell ref="O17:O18"/>
    <mergeCell ref="C17:C18"/>
    <mergeCell ref="D17:D18"/>
    <mergeCell ref="E17:E18"/>
    <mergeCell ref="F17:F18"/>
    <mergeCell ref="G17:G18"/>
    <mergeCell ref="H17:H18"/>
    <mergeCell ref="O13:O14"/>
    <mergeCell ref="R13:R14"/>
    <mergeCell ref="S17:S18"/>
    <mergeCell ref="T17:T18"/>
    <mergeCell ref="I17:I18"/>
    <mergeCell ref="J17:J18"/>
    <mergeCell ref="K17:K18"/>
    <mergeCell ref="L17:L18"/>
    <mergeCell ref="M17:M18"/>
    <mergeCell ref="N17:N18"/>
    <mergeCell ref="AG13:AG14"/>
    <mergeCell ref="U13:U14"/>
    <mergeCell ref="C15:C16"/>
    <mergeCell ref="D15:D16"/>
    <mergeCell ref="E15:E16"/>
    <mergeCell ref="F15:F16"/>
    <mergeCell ref="G15:G16"/>
    <mergeCell ref="H15:H16"/>
    <mergeCell ref="I15:I16"/>
    <mergeCell ref="J15:J16"/>
    <mergeCell ref="AA13:AA14"/>
    <mergeCell ref="AB13:AB14"/>
    <mergeCell ref="AC13:AC14"/>
    <mergeCell ref="AD13:AD14"/>
    <mergeCell ref="AE13:AE14"/>
    <mergeCell ref="AF13:AF14"/>
    <mergeCell ref="O11:O12"/>
    <mergeCell ref="P11:P12"/>
    <mergeCell ref="C11:C12"/>
    <mergeCell ref="D11:D12"/>
    <mergeCell ref="E11:E12"/>
    <mergeCell ref="F11:F12"/>
    <mergeCell ref="G11:G12"/>
    <mergeCell ref="H11:H12"/>
    <mergeCell ref="AH13:AH14"/>
    <mergeCell ref="AI13:AI14"/>
    <mergeCell ref="H13:H14"/>
    <mergeCell ref="AI11:AI12"/>
    <mergeCell ref="AJ11:AJ12"/>
    <mergeCell ref="AK11:AK12"/>
    <mergeCell ref="K11:K12"/>
    <mergeCell ref="L11:L12"/>
    <mergeCell ref="M11:M12"/>
    <mergeCell ref="N11:N12"/>
    <mergeCell ref="P13:P14"/>
    <mergeCell ref="Q13:Q14"/>
    <mergeCell ref="I11:I12"/>
    <mergeCell ref="J11:J12"/>
    <mergeCell ref="AL13:AL14"/>
    <mergeCell ref="V13:V14"/>
    <mergeCell ref="W13:W14"/>
    <mergeCell ref="X13:X14"/>
    <mergeCell ref="Y13:Y14"/>
    <mergeCell ref="Z13:Z14"/>
    <mergeCell ref="I13:I14"/>
    <mergeCell ref="J13:J14"/>
    <mergeCell ref="K13:K14"/>
    <mergeCell ref="L13:L14"/>
    <mergeCell ref="M13:M14"/>
    <mergeCell ref="N13:N14"/>
    <mergeCell ref="R11:R12"/>
    <mergeCell ref="S11:S12"/>
    <mergeCell ref="T11:T12"/>
    <mergeCell ref="U11:U12"/>
    <mergeCell ref="V11:V12"/>
    <mergeCell ref="S13:S14"/>
    <mergeCell ref="T13:T14"/>
    <mergeCell ref="Z9:Z10"/>
    <mergeCell ref="E7:E8"/>
    <mergeCell ref="F7:F8"/>
    <mergeCell ref="AN13:AN14"/>
    <mergeCell ref="W11:W12"/>
    <mergeCell ref="X11:X12"/>
    <mergeCell ref="Y11:Y12"/>
    <mergeCell ref="Z11:Z12"/>
    <mergeCell ref="AA11:AA12"/>
    <mergeCell ref="Q11:Q12"/>
    <mergeCell ref="C7:C8"/>
    <mergeCell ref="D7:D8"/>
    <mergeCell ref="AA9:AA10"/>
    <mergeCell ref="AB9:AB10"/>
    <mergeCell ref="AC9:AC10"/>
    <mergeCell ref="U9:U10"/>
    <mergeCell ref="V9:V10"/>
    <mergeCell ref="W9:W10"/>
    <mergeCell ref="X9:X10"/>
    <mergeCell ref="Y9:Y10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AN15:AN16"/>
    <mergeCell ref="AL11:AL12"/>
    <mergeCell ref="AG9:AG10"/>
    <mergeCell ref="AH9:AH10"/>
    <mergeCell ref="C9:C10"/>
    <mergeCell ref="D9:D10"/>
    <mergeCell ref="E9:E10"/>
    <mergeCell ref="F9:F10"/>
    <mergeCell ref="G9:G10"/>
    <mergeCell ref="H9:H10"/>
    <mergeCell ref="AN9:AN10"/>
    <mergeCell ref="AM11:AM12"/>
    <mergeCell ref="AN11:AN12"/>
    <mergeCell ref="AD11:AD12"/>
    <mergeCell ref="AE11:AE12"/>
    <mergeCell ref="AF11:AF12"/>
    <mergeCell ref="AG11:AG12"/>
    <mergeCell ref="AH11:AH12"/>
    <mergeCell ref="AK9:AK10"/>
    <mergeCell ref="AL9:AL10"/>
    <mergeCell ref="AO9:AO10"/>
    <mergeCell ref="AO11:AO12"/>
    <mergeCell ref="AO13:AO14"/>
    <mergeCell ref="AO15:AO16"/>
    <mergeCell ref="AO17:AO18"/>
    <mergeCell ref="AO35:AO36"/>
    <mergeCell ref="AO19:AO20"/>
    <mergeCell ref="AO21:AO22"/>
    <mergeCell ref="AO23:AO24"/>
    <mergeCell ref="AO25:AO26"/>
    <mergeCell ref="P5:R5"/>
    <mergeCell ref="S5:U5"/>
    <mergeCell ref="V5:X5"/>
    <mergeCell ref="Y5:AA5"/>
    <mergeCell ref="AN7:AN8"/>
    <mergeCell ref="AO7:AO8"/>
    <mergeCell ref="AD7:AD8"/>
    <mergeCell ref="AE7:AE8"/>
    <mergeCell ref="AF7:AF8"/>
    <mergeCell ref="AG7:AG8"/>
    <mergeCell ref="AB5:AD5"/>
    <mergeCell ref="AE5:AG5"/>
    <mergeCell ref="AH5:AJ5"/>
    <mergeCell ref="O9:O10"/>
    <mergeCell ref="P9:P10"/>
    <mergeCell ref="Q9:Q10"/>
    <mergeCell ref="R9:R10"/>
    <mergeCell ref="AI9:AI10"/>
    <mergeCell ref="AJ9:AJ10"/>
    <mergeCell ref="AD9:AD10"/>
    <mergeCell ref="I9:I10"/>
    <mergeCell ref="J9:J10"/>
    <mergeCell ref="K9:K10"/>
    <mergeCell ref="L9:L10"/>
    <mergeCell ref="M9:M10"/>
    <mergeCell ref="N9:N10"/>
    <mergeCell ref="M7:M8"/>
    <mergeCell ref="N7:N8"/>
    <mergeCell ref="O7:O8"/>
    <mergeCell ref="P7:P8"/>
    <mergeCell ref="Q7:Q8"/>
    <mergeCell ref="S9:S10"/>
    <mergeCell ref="T15:T16"/>
    <mergeCell ref="V43:V44"/>
    <mergeCell ref="W43:W44"/>
    <mergeCell ref="AH7:AH8"/>
    <mergeCell ref="T9:T10"/>
    <mergeCell ref="AE9:AE10"/>
    <mergeCell ref="AF9:AF10"/>
    <mergeCell ref="X7:X8"/>
    <mergeCell ref="Y7:Y8"/>
    <mergeCell ref="Z7:Z8"/>
    <mergeCell ref="AM13:AM14"/>
    <mergeCell ref="AL15:AL16"/>
    <mergeCell ref="AC15:AC16"/>
    <mergeCell ref="AA15:AA16"/>
    <mergeCell ref="AB15:AB16"/>
    <mergeCell ref="AM9:AM10"/>
    <mergeCell ref="AM15:AM16"/>
    <mergeCell ref="AB11:AB12"/>
    <mergeCell ref="AJ13:AJ14"/>
    <mergeCell ref="AK13:AK14"/>
    <mergeCell ref="AJ7:AJ8"/>
    <mergeCell ref="AK7:AK8"/>
    <mergeCell ref="AL7:AL8"/>
    <mergeCell ref="AM7:AM8"/>
    <mergeCell ref="G7:G8"/>
    <mergeCell ref="H7:H8"/>
    <mergeCell ref="I7:I8"/>
    <mergeCell ref="J7:J8"/>
    <mergeCell ref="K7:K8"/>
    <mergeCell ref="L7:L8"/>
    <mergeCell ref="R63:R64"/>
    <mergeCell ref="S63:S64"/>
    <mergeCell ref="W63:W64"/>
    <mergeCell ref="AI7:AI8"/>
    <mergeCell ref="AC11:AC12"/>
    <mergeCell ref="Q15:Q16"/>
    <mergeCell ref="R15:R16"/>
    <mergeCell ref="S15:S16"/>
    <mergeCell ref="AE43:AE44"/>
    <mergeCell ref="AI43:AI44"/>
    <mergeCell ref="D5:F5"/>
    <mergeCell ref="G5:I5"/>
    <mergeCell ref="J5:L5"/>
    <mergeCell ref="AK5:AM5"/>
    <mergeCell ref="AN45:AO45"/>
    <mergeCell ref="AN46:AN47"/>
    <mergeCell ref="M5:O5"/>
    <mergeCell ref="S43:S44"/>
    <mergeCell ref="T43:T44"/>
    <mergeCell ref="U43:U44"/>
    <mergeCell ref="AO52:AO53"/>
    <mergeCell ref="AO55:AO56"/>
    <mergeCell ref="AO37:AO38"/>
    <mergeCell ref="AO39:AO40"/>
    <mergeCell ref="AO43:AO44"/>
    <mergeCell ref="C54:AO54"/>
    <mergeCell ref="AN37:AN38"/>
    <mergeCell ref="AC37:AC38"/>
    <mergeCell ref="AD37:AD38"/>
    <mergeCell ref="AG37:AG38"/>
    <mergeCell ref="A3:AO3"/>
    <mergeCell ref="A2:AO2"/>
    <mergeCell ref="A1:AO1"/>
    <mergeCell ref="AN5:AN6"/>
    <mergeCell ref="AO5:AO6"/>
    <mergeCell ref="AN4:AO4"/>
    <mergeCell ref="A4:A6"/>
    <mergeCell ref="B4:B6"/>
    <mergeCell ref="C4:C6"/>
    <mergeCell ref="D4:AM4"/>
    <mergeCell ref="AO27:AO28"/>
    <mergeCell ref="AO41:AO42"/>
    <mergeCell ref="AO29:AO30"/>
    <mergeCell ref="AO31:AO32"/>
    <mergeCell ref="J61:L61"/>
    <mergeCell ref="M61:O61"/>
    <mergeCell ref="AO33:AO34"/>
    <mergeCell ref="AO46:AO47"/>
    <mergeCell ref="AO48:AO49"/>
    <mergeCell ref="AO50:AO51"/>
    <mergeCell ref="AO89:AO90"/>
    <mergeCell ref="AO67:AO68"/>
    <mergeCell ref="AO69:AO70"/>
    <mergeCell ref="AO71:AO72"/>
    <mergeCell ref="AO73:AO74"/>
    <mergeCell ref="AO75:AO76"/>
    <mergeCell ref="AO77:AO78"/>
    <mergeCell ref="AO79:AO80"/>
    <mergeCell ref="AO81:AO82"/>
    <mergeCell ref="AO83:AO84"/>
    <mergeCell ref="A60:A62"/>
    <mergeCell ref="V61:X61"/>
    <mergeCell ref="Y61:AA61"/>
    <mergeCell ref="AB61:AD61"/>
    <mergeCell ref="C107:C109"/>
    <mergeCell ref="A59:AO59"/>
    <mergeCell ref="AN60:AO60"/>
    <mergeCell ref="AN61:AN62"/>
    <mergeCell ref="AO61:AO62"/>
    <mergeCell ref="AO63:AO64"/>
    <mergeCell ref="AO65:AO66"/>
    <mergeCell ref="AO104:AO105"/>
    <mergeCell ref="AO110:AO111"/>
    <mergeCell ref="AN107:AO107"/>
    <mergeCell ref="AN108:AN109"/>
    <mergeCell ref="AO108:AO109"/>
    <mergeCell ref="A106:AO106"/>
    <mergeCell ref="A107:A109"/>
    <mergeCell ref="B107:B109"/>
    <mergeCell ref="AO91:AO92"/>
    <mergeCell ref="AO85:AO86"/>
    <mergeCell ref="AO87:AO88"/>
    <mergeCell ref="AN83:AN84"/>
    <mergeCell ref="AO124:AO125"/>
    <mergeCell ref="AO126:AO127"/>
    <mergeCell ref="AO112:AO113"/>
    <mergeCell ref="AO114:AO115"/>
    <mergeCell ref="AO116:AO117"/>
    <mergeCell ref="AO118:AO119"/>
    <mergeCell ref="AO120:AO121"/>
    <mergeCell ref="AO122:AO123"/>
    <mergeCell ref="M43:M44"/>
    <mergeCell ref="N43:N44"/>
    <mergeCell ref="O43:O44"/>
    <mergeCell ref="P43:P44"/>
    <mergeCell ref="Q43:Q44"/>
    <mergeCell ref="R43:R44"/>
    <mergeCell ref="AK43:AK44"/>
    <mergeCell ref="AL43:AL44"/>
    <mergeCell ref="AM43:AM44"/>
    <mergeCell ref="AN43:AN44"/>
    <mergeCell ref="G43:G44"/>
    <mergeCell ref="H43:H44"/>
    <mergeCell ref="I43:I44"/>
    <mergeCell ref="J43:J44"/>
    <mergeCell ref="K43:K44"/>
    <mergeCell ref="L43:L44"/>
    <mergeCell ref="AF43:AF44"/>
    <mergeCell ref="AG43:AG44"/>
    <mergeCell ref="AH43:AH44"/>
    <mergeCell ref="AJ43:AJ44"/>
    <mergeCell ref="AD43:AD44"/>
    <mergeCell ref="X43:X44"/>
    <mergeCell ref="Y43:Y44"/>
    <mergeCell ref="Z43:Z44"/>
    <mergeCell ref="AA43:AA44"/>
    <mergeCell ref="AB43:AB44"/>
    <mergeCell ref="AC43:AC44"/>
    <mergeCell ref="B93:B95"/>
    <mergeCell ref="C93:C95"/>
    <mergeCell ref="D93:AM93"/>
    <mergeCell ref="AN93:AO93"/>
    <mergeCell ref="D94:F94"/>
    <mergeCell ref="G94:I94"/>
    <mergeCell ref="J94:L94"/>
    <mergeCell ref="M94:O94"/>
    <mergeCell ref="P94:R94"/>
    <mergeCell ref="S94:U94"/>
    <mergeCell ref="V94:X94"/>
    <mergeCell ref="Y94:AA94"/>
    <mergeCell ref="AB94:AD94"/>
    <mergeCell ref="AE94:AG94"/>
    <mergeCell ref="AH94:AJ94"/>
    <mergeCell ref="AK94:AM94"/>
    <mergeCell ref="AN94:AN95"/>
    <mergeCell ref="AO94:AO95"/>
    <mergeCell ref="A96:A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AJ96:AJ97"/>
    <mergeCell ref="AK96:AK97"/>
    <mergeCell ref="AL96:AL97"/>
    <mergeCell ref="AM96:AM97"/>
    <mergeCell ref="AN96:AN97"/>
    <mergeCell ref="AO96:AO97"/>
    <mergeCell ref="A98:A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AO98:AO99"/>
    <mergeCell ref="A100:A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AN100:AN101"/>
    <mergeCell ref="AO100:AO101"/>
    <mergeCell ref="AH100:AH101"/>
    <mergeCell ref="AI100:AI101"/>
    <mergeCell ref="AJ100:AJ101"/>
    <mergeCell ref="AK100:AK101"/>
    <mergeCell ref="AL100:AL101"/>
    <mergeCell ref="AM100:AM101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8" scale="60" r:id="rId1"/>
  <headerFooter>
    <oddFooter>&amp;L&amp;D&amp;C&amp;P&amp;RLiszt Ferenc Zeneművészeti Egyetem</oddFooter>
  </headerFooter>
  <rowBreaks count="2" manualBreakCount="2">
    <brk id="58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71"/>
  <sheetViews>
    <sheetView view="pageBreakPreview" zoomScale="120" zoomScaleNormal="130" zoomScaleSheetLayoutView="120" zoomScalePageLayoutView="0" workbookViewId="0" topLeftCell="A1">
      <selection activeCell="A1" sqref="A1:AO1"/>
    </sheetView>
  </sheetViews>
  <sheetFormatPr defaultColWidth="9.140625" defaultRowHeight="15"/>
  <cols>
    <col min="1" max="1" width="11.140625" style="63" customWidth="1"/>
    <col min="2" max="2" width="19.57421875" style="63" customWidth="1"/>
    <col min="3" max="3" width="4.00390625" style="7" customWidth="1"/>
    <col min="4" max="39" width="3.421875" style="7" customWidth="1"/>
    <col min="40" max="40" width="3.8515625" style="7" customWidth="1"/>
    <col min="41" max="41" width="4.7109375" style="7" customWidth="1"/>
    <col min="42" max="16384" width="9.140625" style="7" customWidth="1"/>
  </cols>
  <sheetData>
    <row r="1" spans="1:41" ht="12.75" customHeight="1" thickBot="1">
      <c r="A1" s="240" t="s">
        <v>326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2"/>
    </row>
    <row r="2" spans="1:41" ht="12.75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13.5" customHeight="1" thickBot="1">
      <c r="A3" s="264" t="s">
        <v>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</row>
    <row r="4" spans="1:41" s="39" customFormat="1" ht="13.5" customHeight="1" thickBot="1">
      <c r="A4" s="234" t="s">
        <v>324</v>
      </c>
      <c r="B4" s="234" t="s">
        <v>106</v>
      </c>
      <c r="C4" s="239" t="s">
        <v>44</v>
      </c>
      <c r="D4" s="267" t="s">
        <v>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9"/>
      <c r="AN4" s="243"/>
      <c r="AO4" s="244"/>
    </row>
    <row r="5" spans="1:41" s="39" customFormat="1" ht="13.5" customHeight="1" thickBot="1">
      <c r="A5" s="234"/>
      <c r="B5" s="234"/>
      <c r="C5" s="239"/>
      <c r="D5" s="225" t="s">
        <v>2</v>
      </c>
      <c r="E5" s="226"/>
      <c r="F5" s="227"/>
      <c r="G5" s="225" t="s">
        <v>3</v>
      </c>
      <c r="H5" s="226"/>
      <c r="I5" s="227"/>
      <c r="J5" s="225" t="s">
        <v>4</v>
      </c>
      <c r="K5" s="226"/>
      <c r="L5" s="227"/>
      <c r="M5" s="225" t="s">
        <v>5</v>
      </c>
      <c r="N5" s="226"/>
      <c r="O5" s="227"/>
      <c r="P5" s="225" t="s">
        <v>6</v>
      </c>
      <c r="Q5" s="226"/>
      <c r="R5" s="227"/>
      <c r="S5" s="225" t="s">
        <v>7</v>
      </c>
      <c r="T5" s="226"/>
      <c r="U5" s="227"/>
      <c r="V5" s="225" t="s">
        <v>8</v>
      </c>
      <c r="W5" s="226"/>
      <c r="X5" s="227"/>
      <c r="Y5" s="225" t="s">
        <v>9</v>
      </c>
      <c r="Z5" s="226"/>
      <c r="AA5" s="227"/>
      <c r="AB5" s="225" t="s">
        <v>10</v>
      </c>
      <c r="AC5" s="226"/>
      <c r="AD5" s="227"/>
      <c r="AE5" s="225" t="s">
        <v>11</v>
      </c>
      <c r="AF5" s="226"/>
      <c r="AG5" s="227"/>
      <c r="AH5" s="228" t="s">
        <v>48</v>
      </c>
      <c r="AI5" s="229"/>
      <c r="AJ5" s="230"/>
      <c r="AK5" s="228" t="s">
        <v>49</v>
      </c>
      <c r="AL5" s="229"/>
      <c r="AM5" s="230"/>
      <c r="AN5" s="231" t="s">
        <v>164</v>
      </c>
      <c r="AO5" s="211" t="s">
        <v>204</v>
      </c>
    </row>
    <row r="6" spans="1:41" ht="15.75" customHeight="1" thickBot="1">
      <c r="A6" s="235"/>
      <c r="B6" s="235"/>
      <c r="C6" s="212"/>
      <c r="D6" s="49" t="s">
        <v>1</v>
      </c>
      <c r="E6" s="50" t="s">
        <v>12</v>
      </c>
      <c r="F6" s="51" t="s">
        <v>27</v>
      </c>
      <c r="G6" s="49" t="s">
        <v>1</v>
      </c>
      <c r="H6" s="50" t="s">
        <v>12</v>
      </c>
      <c r="I6" s="51" t="s">
        <v>27</v>
      </c>
      <c r="J6" s="49" t="s">
        <v>1</v>
      </c>
      <c r="K6" s="50" t="s">
        <v>12</v>
      </c>
      <c r="L6" s="51" t="s">
        <v>27</v>
      </c>
      <c r="M6" s="49" t="s">
        <v>1</v>
      </c>
      <c r="N6" s="50" t="s">
        <v>12</v>
      </c>
      <c r="O6" s="51" t="s">
        <v>27</v>
      </c>
      <c r="P6" s="49" t="s">
        <v>1</v>
      </c>
      <c r="Q6" s="50" t="s">
        <v>12</v>
      </c>
      <c r="R6" s="51" t="s">
        <v>27</v>
      </c>
      <c r="S6" s="49" t="s">
        <v>1</v>
      </c>
      <c r="T6" s="50" t="s">
        <v>12</v>
      </c>
      <c r="U6" s="51" t="s">
        <v>27</v>
      </c>
      <c r="V6" s="49" t="s">
        <v>1</v>
      </c>
      <c r="W6" s="50" t="s">
        <v>12</v>
      </c>
      <c r="X6" s="51" t="s">
        <v>27</v>
      </c>
      <c r="Y6" s="49" t="s">
        <v>1</v>
      </c>
      <c r="Z6" s="50" t="s">
        <v>12</v>
      </c>
      <c r="AA6" s="51" t="s">
        <v>27</v>
      </c>
      <c r="AB6" s="49" t="s">
        <v>1</v>
      </c>
      <c r="AC6" s="50" t="s">
        <v>12</v>
      </c>
      <c r="AD6" s="51" t="s">
        <v>27</v>
      </c>
      <c r="AE6" s="49" t="s">
        <v>1</v>
      </c>
      <c r="AF6" s="50" t="s">
        <v>12</v>
      </c>
      <c r="AG6" s="51" t="s">
        <v>27</v>
      </c>
      <c r="AH6" s="45" t="s">
        <v>1</v>
      </c>
      <c r="AI6" s="46" t="s">
        <v>12</v>
      </c>
      <c r="AJ6" s="47" t="s">
        <v>27</v>
      </c>
      <c r="AK6" s="45" t="s">
        <v>1</v>
      </c>
      <c r="AL6" s="46" t="s">
        <v>12</v>
      </c>
      <c r="AM6" s="47" t="s">
        <v>27</v>
      </c>
      <c r="AN6" s="232"/>
      <c r="AO6" s="212"/>
    </row>
    <row r="7" spans="1:41" ht="12.75" customHeight="1">
      <c r="A7" s="270" t="s">
        <v>116</v>
      </c>
      <c r="B7" s="54" t="s">
        <v>34</v>
      </c>
      <c r="C7" s="211" t="s">
        <v>14</v>
      </c>
      <c r="D7" s="221">
        <v>2</v>
      </c>
      <c r="E7" s="223">
        <v>2</v>
      </c>
      <c r="F7" s="219" t="s">
        <v>39</v>
      </c>
      <c r="G7" s="221">
        <v>2</v>
      </c>
      <c r="H7" s="223">
        <v>2</v>
      </c>
      <c r="I7" s="219" t="s">
        <v>38</v>
      </c>
      <c r="J7" s="221">
        <v>2</v>
      </c>
      <c r="K7" s="223">
        <v>2</v>
      </c>
      <c r="L7" s="219" t="s">
        <v>39</v>
      </c>
      <c r="M7" s="221">
        <v>2</v>
      </c>
      <c r="N7" s="223">
        <v>2</v>
      </c>
      <c r="O7" s="219" t="s">
        <v>38</v>
      </c>
      <c r="P7" s="221">
        <v>2</v>
      </c>
      <c r="Q7" s="223">
        <v>2</v>
      </c>
      <c r="R7" s="219" t="s">
        <v>39</v>
      </c>
      <c r="S7" s="221">
        <v>2</v>
      </c>
      <c r="T7" s="223">
        <v>2</v>
      </c>
      <c r="U7" s="219" t="s">
        <v>38</v>
      </c>
      <c r="V7" s="221">
        <v>2</v>
      </c>
      <c r="W7" s="223">
        <v>2</v>
      </c>
      <c r="X7" s="219" t="s">
        <v>39</v>
      </c>
      <c r="Y7" s="221">
        <v>2</v>
      </c>
      <c r="Z7" s="223">
        <v>2</v>
      </c>
      <c r="AA7" s="219" t="s">
        <v>41</v>
      </c>
      <c r="AB7" s="221"/>
      <c r="AC7" s="223"/>
      <c r="AD7" s="219"/>
      <c r="AE7" s="221"/>
      <c r="AF7" s="223"/>
      <c r="AG7" s="219"/>
      <c r="AH7" s="215"/>
      <c r="AI7" s="217"/>
      <c r="AJ7" s="209"/>
      <c r="AK7" s="215"/>
      <c r="AL7" s="217"/>
      <c r="AM7" s="209"/>
      <c r="AN7" s="211">
        <f>SUM(E7,H7,K7,N7,Q7,T7,W7,Z7,AC7,AF7,AI7,AL7)</f>
        <v>16</v>
      </c>
      <c r="AO7" s="213">
        <v>12</v>
      </c>
    </row>
    <row r="8" spans="1:41" ht="12.75" customHeight="1" thickBot="1">
      <c r="A8" s="271"/>
      <c r="B8" s="55"/>
      <c r="C8" s="212"/>
      <c r="D8" s="222"/>
      <c r="E8" s="224"/>
      <c r="F8" s="220"/>
      <c r="G8" s="222"/>
      <c r="H8" s="224"/>
      <c r="I8" s="220"/>
      <c r="J8" s="222"/>
      <c r="K8" s="224"/>
      <c r="L8" s="220"/>
      <c r="M8" s="222"/>
      <c r="N8" s="224"/>
      <c r="O8" s="220"/>
      <c r="P8" s="222"/>
      <c r="Q8" s="224"/>
      <c r="R8" s="220"/>
      <c r="S8" s="222"/>
      <c r="T8" s="224"/>
      <c r="U8" s="220"/>
      <c r="V8" s="222"/>
      <c r="W8" s="224"/>
      <c r="X8" s="220"/>
      <c r="Y8" s="222"/>
      <c r="Z8" s="224"/>
      <c r="AA8" s="220"/>
      <c r="AB8" s="222"/>
      <c r="AC8" s="224"/>
      <c r="AD8" s="220"/>
      <c r="AE8" s="222"/>
      <c r="AF8" s="224"/>
      <c r="AG8" s="220"/>
      <c r="AH8" s="216"/>
      <c r="AI8" s="218"/>
      <c r="AJ8" s="210"/>
      <c r="AK8" s="216"/>
      <c r="AL8" s="218"/>
      <c r="AM8" s="210"/>
      <c r="AN8" s="212"/>
      <c r="AO8" s="214"/>
    </row>
    <row r="9" spans="1:41" ht="12.75" customHeight="1">
      <c r="A9" s="274" t="s">
        <v>117</v>
      </c>
      <c r="B9" s="54" t="s">
        <v>35</v>
      </c>
      <c r="C9" s="211" t="s">
        <v>14</v>
      </c>
      <c r="D9" s="221">
        <v>2</v>
      </c>
      <c r="E9" s="223">
        <v>2</v>
      </c>
      <c r="F9" s="219" t="s">
        <v>39</v>
      </c>
      <c r="G9" s="221">
        <v>2</v>
      </c>
      <c r="H9" s="223">
        <v>2</v>
      </c>
      <c r="I9" s="219" t="s">
        <v>38</v>
      </c>
      <c r="J9" s="221">
        <v>2</v>
      </c>
      <c r="K9" s="223">
        <v>2</v>
      </c>
      <c r="L9" s="219" t="s">
        <v>39</v>
      </c>
      <c r="M9" s="221">
        <v>2</v>
      </c>
      <c r="N9" s="223">
        <v>2</v>
      </c>
      <c r="O9" s="219" t="s">
        <v>38</v>
      </c>
      <c r="P9" s="221">
        <v>2</v>
      </c>
      <c r="Q9" s="223">
        <v>2</v>
      </c>
      <c r="R9" s="219" t="s">
        <v>39</v>
      </c>
      <c r="S9" s="221">
        <v>2</v>
      </c>
      <c r="T9" s="223">
        <v>2</v>
      </c>
      <c r="U9" s="219" t="s">
        <v>38</v>
      </c>
      <c r="V9" s="221">
        <v>2</v>
      </c>
      <c r="W9" s="223">
        <v>2</v>
      </c>
      <c r="X9" s="219" t="s">
        <v>39</v>
      </c>
      <c r="Y9" s="221">
        <v>2</v>
      </c>
      <c r="Z9" s="223">
        <v>2</v>
      </c>
      <c r="AA9" s="219" t="s">
        <v>41</v>
      </c>
      <c r="AB9" s="221"/>
      <c r="AC9" s="223"/>
      <c r="AD9" s="219"/>
      <c r="AE9" s="221"/>
      <c r="AF9" s="223"/>
      <c r="AG9" s="219"/>
      <c r="AH9" s="215"/>
      <c r="AI9" s="217"/>
      <c r="AJ9" s="209"/>
      <c r="AK9" s="215"/>
      <c r="AL9" s="217"/>
      <c r="AM9" s="209"/>
      <c r="AN9" s="211">
        <f>SUM(E9,H9,K9,N9,Q9,T9,W9,Z9,AC9,AF9,AI9,AL9)</f>
        <v>16</v>
      </c>
      <c r="AO9" s="213">
        <v>12</v>
      </c>
    </row>
    <row r="10" spans="1:41" ht="12.75" customHeight="1" thickBot="1">
      <c r="A10" s="275"/>
      <c r="B10" s="55"/>
      <c r="C10" s="212"/>
      <c r="D10" s="222"/>
      <c r="E10" s="224"/>
      <c r="F10" s="220"/>
      <c r="G10" s="222"/>
      <c r="H10" s="224"/>
      <c r="I10" s="220"/>
      <c r="J10" s="222"/>
      <c r="K10" s="224"/>
      <c r="L10" s="220"/>
      <c r="M10" s="222"/>
      <c r="N10" s="224"/>
      <c r="O10" s="220"/>
      <c r="P10" s="222"/>
      <c r="Q10" s="224"/>
      <c r="R10" s="220"/>
      <c r="S10" s="222"/>
      <c r="T10" s="224"/>
      <c r="U10" s="220"/>
      <c r="V10" s="222"/>
      <c r="W10" s="224"/>
      <c r="X10" s="220"/>
      <c r="Y10" s="222"/>
      <c r="Z10" s="224"/>
      <c r="AA10" s="220"/>
      <c r="AB10" s="222"/>
      <c r="AC10" s="224"/>
      <c r="AD10" s="220"/>
      <c r="AE10" s="222"/>
      <c r="AF10" s="224"/>
      <c r="AG10" s="220"/>
      <c r="AH10" s="216"/>
      <c r="AI10" s="218"/>
      <c r="AJ10" s="210"/>
      <c r="AK10" s="216"/>
      <c r="AL10" s="218"/>
      <c r="AM10" s="210"/>
      <c r="AN10" s="212"/>
      <c r="AO10" s="214"/>
    </row>
    <row r="11" spans="1:41" ht="12.75" customHeight="1">
      <c r="A11" s="274" t="s">
        <v>118</v>
      </c>
      <c r="B11" s="54" t="s">
        <v>25</v>
      </c>
      <c r="C11" s="211" t="s">
        <v>46</v>
      </c>
      <c r="D11" s="221">
        <v>2</v>
      </c>
      <c r="E11" s="223">
        <v>2</v>
      </c>
      <c r="F11" s="219" t="s">
        <v>38</v>
      </c>
      <c r="G11" s="221">
        <v>2</v>
      </c>
      <c r="H11" s="223">
        <v>2</v>
      </c>
      <c r="I11" s="219" t="s">
        <v>38</v>
      </c>
      <c r="J11" s="221">
        <v>2</v>
      </c>
      <c r="K11" s="223">
        <v>2</v>
      </c>
      <c r="L11" s="219" t="s">
        <v>38</v>
      </c>
      <c r="M11" s="221">
        <v>2</v>
      </c>
      <c r="N11" s="223">
        <v>2</v>
      </c>
      <c r="O11" s="219" t="s">
        <v>38</v>
      </c>
      <c r="P11" s="221">
        <v>2</v>
      </c>
      <c r="Q11" s="223">
        <v>2</v>
      </c>
      <c r="R11" s="219" t="s">
        <v>38</v>
      </c>
      <c r="S11" s="221">
        <v>2</v>
      </c>
      <c r="T11" s="223">
        <v>2</v>
      </c>
      <c r="U11" s="219" t="s">
        <v>41</v>
      </c>
      <c r="V11" s="221"/>
      <c r="W11" s="223"/>
      <c r="X11" s="219"/>
      <c r="Y11" s="221"/>
      <c r="Z11" s="223"/>
      <c r="AA11" s="219"/>
      <c r="AB11" s="221"/>
      <c r="AC11" s="223"/>
      <c r="AD11" s="219"/>
      <c r="AE11" s="221"/>
      <c r="AF11" s="223"/>
      <c r="AG11" s="219"/>
      <c r="AH11" s="215"/>
      <c r="AI11" s="217"/>
      <c r="AJ11" s="209"/>
      <c r="AK11" s="215"/>
      <c r="AL11" s="217"/>
      <c r="AM11" s="209"/>
      <c r="AN11" s="211">
        <f>SUM(E11,H11,K11,N11,Q11,T11,W11,Z11,AC11,AF11,AI11,AL11)</f>
        <v>12</v>
      </c>
      <c r="AO11" s="213">
        <v>55</v>
      </c>
    </row>
    <row r="12" spans="1:41" ht="12.75" customHeight="1" thickBot="1">
      <c r="A12" s="275"/>
      <c r="B12" s="55"/>
      <c r="C12" s="212"/>
      <c r="D12" s="222"/>
      <c r="E12" s="224"/>
      <c r="F12" s="220"/>
      <c r="G12" s="222"/>
      <c r="H12" s="224"/>
      <c r="I12" s="220"/>
      <c r="J12" s="222"/>
      <c r="K12" s="224"/>
      <c r="L12" s="220"/>
      <c r="M12" s="222"/>
      <c r="N12" s="224"/>
      <c r="O12" s="220"/>
      <c r="P12" s="222"/>
      <c r="Q12" s="224"/>
      <c r="R12" s="220"/>
      <c r="S12" s="222"/>
      <c r="T12" s="224"/>
      <c r="U12" s="220"/>
      <c r="V12" s="222"/>
      <c r="W12" s="224"/>
      <c r="X12" s="220"/>
      <c r="Y12" s="222"/>
      <c r="Z12" s="224"/>
      <c r="AA12" s="220"/>
      <c r="AB12" s="222"/>
      <c r="AC12" s="224"/>
      <c r="AD12" s="220"/>
      <c r="AE12" s="222"/>
      <c r="AF12" s="224"/>
      <c r="AG12" s="220"/>
      <c r="AH12" s="216"/>
      <c r="AI12" s="218"/>
      <c r="AJ12" s="210"/>
      <c r="AK12" s="216"/>
      <c r="AL12" s="218"/>
      <c r="AM12" s="210"/>
      <c r="AN12" s="212"/>
      <c r="AO12" s="214"/>
    </row>
    <row r="13" spans="1:41" ht="9">
      <c r="A13" s="274" t="s">
        <v>119</v>
      </c>
      <c r="B13" s="54" t="s">
        <v>336</v>
      </c>
      <c r="C13" s="211" t="s">
        <v>46</v>
      </c>
      <c r="D13" s="221"/>
      <c r="E13" s="223"/>
      <c r="F13" s="219"/>
      <c r="G13" s="221"/>
      <c r="H13" s="223"/>
      <c r="I13" s="219"/>
      <c r="J13" s="221"/>
      <c r="K13" s="223"/>
      <c r="L13" s="219"/>
      <c r="M13" s="221"/>
      <c r="N13" s="223"/>
      <c r="O13" s="219"/>
      <c r="P13" s="221"/>
      <c r="Q13" s="223"/>
      <c r="R13" s="219"/>
      <c r="S13" s="221"/>
      <c r="T13" s="223"/>
      <c r="U13" s="219"/>
      <c r="V13" s="221">
        <v>2</v>
      </c>
      <c r="W13" s="223">
        <v>1</v>
      </c>
      <c r="X13" s="219" t="s">
        <v>38</v>
      </c>
      <c r="Y13" s="221">
        <v>2</v>
      </c>
      <c r="Z13" s="223">
        <v>1</v>
      </c>
      <c r="AA13" s="219" t="s">
        <v>38</v>
      </c>
      <c r="AB13" s="221"/>
      <c r="AC13" s="223"/>
      <c r="AD13" s="219"/>
      <c r="AE13" s="221"/>
      <c r="AF13" s="223"/>
      <c r="AG13" s="219"/>
      <c r="AH13" s="215"/>
      <c r="AI13" s="217"/>
      <c r="AJ13" s="209"/>
      <c r="AK13" s="215"/>
      <c r="AL13" s="217"/>
      <c r="AM13" s="209"/>
      <c r="AN13" s="211">
        <f>SUM(E13,H13,K13,N13,Q13,T13,W13,Z13,AC13,AF13,AI13,AL13)</f>
        <v>2</v>
      </c>
      <c r="AO13" s="213">
        <v>55</v>
      </c>
    </row>
    <row r="14" spans="1:41" ht="15.75" customHeight="1" thickBot="1">
      <c r="A14" s="275"/>
      <c r="B14" s="55"/>
      <c r="C14" s="212"/>
      <c r="D14" s="222"/>
      <c r="E14" s="224"/>
      <c r="F14" s="220"/>
      <c r="G14" s="222"/>
      <c r="H14" s="224"/>
      <c r="I14" s="220"/>
      <c r="J14" s="222"/>
      <c r="K14" s="224"/>
      <c r="L14" s="220"/>
      <c r="M14" s="222"/>
      <c r="N14" s="224"/>
      <c r="O14" s="220"/>
      <c r="P14" s="222"/>
      <c r="Q14" s="224"/>
      <c r="R14" s="220"/>
      <c r="S14" s="222"/>
      <c r="T14" s="224"/>
      <c r="U14" s="220"/>
      <c r="V14" s="222"/>
      <c r="W14" s="224"/>
      <c r="X14" s="220"/>
      <c r="Y14" s="222"/>
      <c r="Z14" s="224"/>
      <c r="AA14" s="220"/>
      <c r="AB14" s="222"/>
      <c r="AC14" s="224"/>
      <c r="AD14" s="220"/>
      <c r="AE14" s="222"/>
      <c r="AF14" s="224"/>
      <c r="AG14" s="220"/>
      <c r="AH14" s="216"/>
      <c r="AI14" s="218"/>
      <c r="AJ14" s="210"/>
      <c r="AK14" s="216"/>
      <c r="AL14" s="218"/>
      <c r="AM14" s="210"/>
      <c r="AN14" s="212"/>
      <c r="AO14" s="214"/>
    </row>
    <row r="15" spans="1:41" ht="12.75" customHeight="1">
      <c r="A15" s="274" t="s">
        <v>120</v>
      </c>
      <c r="B15" s="54" t="s">
        <v>26</v>
      </c>
      <c r="C15" s="211" t="s">
        <v>46</v>
      </c>
      <c r="D15" s="221">
        <v>1</v>
      </c>
      <c r="E15" s="223">
        <v>2</v>
      </c>
      <c r="F15" s="219" t="s">
        <v>38</v>
      </c>
      <c r="G15" s="221"/>
      <c r="H15" s="223"/>
      <c r="I15" s="219"/>
      <c r="J15" s="221"/>
      <c r="K15" s="223"/>
      <c r="L15" s="219"/>
      <c r="M15" s="221"/>
      <c r="N15" s="223"/>
      <c r="O15" s="219"/>
      <c r="P15" s="221"/>
      <c r="Q15" s="223"/>
      <c r="R15" s="219"/>
      <c r="S15" s="221"/>
      <c r="T15" s="223"/>
      <c r="U15" s="219"/>
      <c r="V15" s="221"/>
      <c r="W15" s="223"/>
      <c r="X15" s="219"/>
      <c r="Y15" s="221"/>
      <c r="Z15" s="223"/>
      <c r="AA15" s="219"/>
      <c r="AB15" s="221"/>
      <c r="AC15" s="223"/>
      <c r="AD15" s="219"/>
      <c r="AE15" s="221"/>
      <c r="AF15" s="223"/>
      <c r="AG15" s="219"/>
      <c r="AH15" s="215"/>
      <c r="AI15" s="217"/>
      <c r="AJ15" s="209"/>
      <c r="AK15" s="215"/>
      <c r="AL15" s="217"/>
      <c r="AM15" s="209"/>
      <c r="AN15" s="211">
        <f>SUM(E15,H15,K15,N15,Q15,T15,W15,Z15,AC15,AF15,AI15,AL15)</f>
        <v>2</v>
      </c>
      <c r="AO15" s="213">
        <v>55</v>
      </c>
    </row>
    <row r="16" spans="1:41" ht="12.75" customHeight="1" thickBot="1">
      <c r="A16" s="275"/>
      <c r="B16" s="55"/>
      <c r="C16" s="212"/>
      <c r="D16" s="222"/>
      <c r="E16" s="224"/>
      <c r="F16" s="220"/>
      <c r="G16" s="222"/>
      <c r="H16" s="224"/>
      <c r="I16" s="220"/>
      <c r="J16" s="222"/>
      <c r="K16" s="224"/>
      <c r="L16" s="220"/>
      <c r="M16" s="222"/>
      <c r="N16" s="224"/>
      <c r="O16" s="220"/>
      <c r="P16" s="222"/>
      <c r="Q16" s="224"/>
      <c r="R16" s="220"/>
      <c r="S16" s="222"/>
      <c r="T16" s="224"/>
      <c r="U16" s="220"/>
      <c r="V16" s="222"/>
      <c r="W16" s="224"/>
      <c r="X16" s="220"/>
      <c r="Y16" s="222"/>
      <c r="Z16" s="224"/>
      <c r="AA16" s="220"/>
      <c r="AB16" s="222"/>
      <c r="AC16" s="224"/>
      <c r="AD16" s="220"/>
      <c r="AE16" s="222"/>
      <c r="AF16" s="224"/>
      <c r="AG16" s="220"/>
      <c r="AH16" s="216"/>
      <c r="AI16" s="218"/>
      <c r="AJ16" s="210"/>
      <c r="AK16" s="216"/>
      <c r="AL16" s="218"/>
      <c r="AM16" s="210"/>
      <c r="AN16" s="212"/>
      <c r="AO16" s="214"/>
    </row>
    <row r="17" spans="1:41" ht="12.75" customHeight="1">
      <c r="A17" s="270" t="s">
        <v>121</v>
      </c>
      <c r="B17" s="54" t="s">
        <v>52</v>
      </c>
      <c r="C17" s="211" t="s">
        <v>14</v>
      </c>
      <c r="D17" s="221">
        <v>1</v>
      </c>
      <c r="E17" s="223">
        <v>2</v>
      </c>
      <c r="F17" s="219" t="s">
        <v>38</v>
      </c>
      <c r="G17" s="221">
        <v>1</v>
      </c>
      <c r="H17" s="223">
        <v>2</v>
      </c>
      <c r="I17" s="219" t="s">
        <v>38</v>
      </c>
      <c r="J17" s="221">
        <v>1</v>
      </c>
      <c r="K17" s="223">
        <v>2</v>
      </c>
      <c r="L17" s="219" t="s">
        <v>38</v>
      </c>
      <c r="M17" s="221">
        <v>1</v>
      </c>
      <c r="N17" s="223">
        <v>2</v>
      </c>
      <c r="O17" s="219" t="s">
        <v>38</v>
      </c>
      <c r="P17" s="221"/>
      <c r="Q17" s="223"/>
      <c r="R17" s="219"/>
      <c r="S17" s="221"/>
      <c r="T17" s="223"/>
      <c r="U17" s="219"/>
      <c r="V17" s="221"/>
      <c r="W17" s="223"/>
      <c r="X17" s="219"/>
      <c r="Y17" s="221"/>
      <c r="Z17" s="223"/>
      <c r="AA17" s="219"/>
      <c r="AB17" s="221"/>
      <c r="AC17" s="223"/>
      <c r="AD17" s="219"/>
      <c r="AE17" s="221"/>
      <c r="AF17" s="223"/>
      <c r="AG17" s="219"/>
      <c r="AH17" s="215"/>
      <c r="AI17" s="217"/>
      <c r="AJ17" s="209"/>
      <c r="AK17" s="215"/>
      <c r="AL17" s="217"/>
      <c r="AM17" s="209"/>
      <c r="AN17" s="211">
        <f>SUM(E17,H17,K17,N17,Q17,T17,W17,Z17,AC17,AF17,AI17,AL17)</f>
        <v>8</v>
      </c>
      <c r="AO17" s="213">
        <v>12</v>
      </c>
    </row>
    <row r="18" spans="1:41" ht="12.75" customHeight="1" thickBot="1">
      <c r="A18" s="271"/>
      <c r="B18" s="55"/>
      <c r="C18" s="212"/>
      <c r="D18" s="222"/>
      <c r="E18" s="224"/>
      <c r="F18" s="220"/>
      <c r="G18" s="222"/>
      <c r="H18" s="224"/>
      <c r="I18" s="220"/>
      <c r="J18" s="222"/>
      <c r="K18" s="224"/>
      <c r="L18" s="220"/>
      <c r="M18" s="222"/>
      <c r="N18" s="224"/>
      <c r="O18" s="220"/>
      <c r="P18" s="222"/>
      <c r="Q18" s="224"/>
      <c r="R18" s="220"/>
      <c r="S18" s="222"/>
      <c r="T18" s="224"/>
      <c r="U18" s="220"/>
      <c r="V18" s="222"/>
      <c r="W18" s="224"/>
      <c r="X18" s="220"/>
      <c r="Y18" s="222"/>
      <c r="Z18" s="224"/>
      <c r="AA18" s="220"/>
      <c r="AB18" s="222"/>
      <c r="AC18" s="224"/>
      <c r="AD18" s="220"/>
      <c r="AE18" s="222"/>
      <c r="AF18" s="224"/>
      <c r="AG18" s="220"/>
      <c r="AH18" s="216"/>
      <c r="AI18" s="218"/>
      <c r="AJ18" s="210"/>
      <c r="AK18" s="216"/>
      <c r="AL18" s="218"/>
      <c r="AM18" s="210"/>
      <c r="AN18" s="212"/>
      <c r="AO18" s="214"/>
    </row>
    <row r="19" spans="1:41" ht="12.75" customHeight="1">
      <c r="A19" s="270" t="s">
        <v>122</v>
      </c>
      <c r="B19" s="54" t="s">
        <v>40</v>
      </c>
      <c r="C19" s="211" t="s">
        <v>14</v>
      </c>
      <c r="D19" s="221">
        <v>3</v>
      </c>
      <c r="E19" s="223">
        <v>2</v>
      </c>
      <c r="F19" s="219" t="s">
        <v>39</v>
      </c>
      <c r="G19" s="221">
        <v>3</v>
      </c>
      <c r="H19" s="223">
        <v>2</v>
      </c>
      <c r="I19" s="219" t="s">
        <v>39</v>
      </c>
      <c r="J19" s="221">
        <v>3</v>
      </c>
      <c r="K19" s="223">
        <v>2</v>
      </c>
      <c r="L19" s="219" t="s">
        <v>39</v>
      </c>
      <c r="M19" s="221">
        <v>3</v>
      </c>
      <c r="N19" s="223">
        <v>2</v>
      </c>
      <c r="O19" s="219" t="s">
        <v>39</v>
      </c>
      <c r="P19" s="221">
        <v>3</v>
      </c>
      <c r="Q19" s="223">
        <v>2</v>
      </c>
      <c r="R19" s="219" t="s">
        <v>39</v>
      </c>
      <c r="S19" s="221">
        <v>3</v>
      </c>
      <c r="T19" s="223">
        <v>2</v>
      </c>
      <c r="U19" s="219" t="s">
        <v>39</v>
      </c>
      <c r="V19" s="221">
        <v>3</v>
      </c>
      <c r="W19" s="223">
        <v>2</v>
      </c>
      <c r="X19" s="219" t="s">
        <v>39</v>
      </c>
      <c r="Y19" s="221">
        <v>3</v>
      </c>
      <c r="Z19" s="223">
        <v>2</v>
      </c>
      <c r="AA19" s="219" t="s">
        <v>39</v>
      </c>
      <c r="AB19" s="221">
        <v>3</v>
      </c>
      <c r="AC19" s="223">
        <v>2</v>
      </c>
      <c r="AD19" s="219" t="s">
        <v>39</v>
      </c>
      <c r="AE19" s="221">
        <v>3</v>
      </c>
      <c r="AF19" s="223">
        <v>2</v>
      </c>
      <c r="AG19" s="219" t="s">
        <v>39</v>
      </c>
      <c r="AH19" s="215"/>
      <c r="AI19" s="217"/>
      <c r="AJ19" s="209"/>
      <c r="AK19" s="215"/>
      <c r="AL19" s="217"/>
      <c r="AM19" s="209"/>
      <c r="AN19" s="211">
        <f>SUM(E19,H19,K19,N19,Q19,T19,W19,Z19,AC19,AF19,AI19,AL19)</f>
        <v>20</v>
      </c>
      <c r="AO19" s="213">
        <v>55</v>
      </c>
    </row>
    <row r="20" spans="1:41" ht="12.75" customHeight="1" thickBot="1">
      <c r="A20" s="271"/>
      <c r="B20" s="55"/>
      <c r="C20" s="212"/>
      <c r="D20" s="222"/>
      <c r="E20" s="224"/>
      <c r="F20" s="220"/>
      <c r="G20" s="222"/>
      <c r="H20" s="224"/>
      <c r="I20" s="220"/>
      <c r="J20" s="222"/>
      <c r="K20" s="224"/>
      <c r="L20" s="220"/>
      <c r="M20" s="222"/>
      <c r="N20" s="224"/>
      <c r="O20" s="220"/>
      <c r="P20" s="222"/>
      <c r="Q20" s="224"/>
      <c r="R20" s="220"/>
      <c r="S20" s="222"/>
      <c r="T20" s="224"/>
      <c r="U20" s="220"/>
      <c r="V20" s="222"/>
      <c r="W20" s="224"/>
      <c r="X20" s="220"/>
      <c r="Y20" s="222"/>
      <c r="Z20" s="224"/>
      <c r="AA20" s="220"/>
      <c r="AB20" s="222"/>
      <c r="AC20" s="224"/>
      <c r="AD20" s="220"/>
      <c r="AE20" s="222"/>
      <c r="AF20" s="224"/>
      <c r="AG20" s="220"/>
      <c r="AH20" s="216"/>
      <c r="AI20" s="218"/>
      <c r="AJ20" s="210"/>
      <c r="AK20" s="216"/>
      <c r="AL20" s="218"/>
      <c r="AM20" s="210"/>
      <c r="AN20" s="212"/>
      <c r="AO20" s="214"/>
    </row>
    <row r="21" spans="1:41" ht="12.75" customHeight="1">
      <c r="A21" s="270" t="s">
        <v>123</v>
      </c>
      <c r="B21" s="54" t="s">
        <v>55</v>
      </c>
      <c r="C21" s="211" t="s">
        <v>14</v>
      </c>
      <c r="D21" s="221">
        <v>1</v>
      </c>
      <c r="E21" s="223">
        <v>2</v>
      </c>
      <c r="F21" s="219" t="s">
        <v>39</v>
      </c>
      <c r="G21" s="221">
        <v>1</v>
      </c>
      <c r="H21" s="223">
        <v>2</v>
      </c>
      <c r="I21" s="219" t="s">
        <v>38</v>
      </c>
      <c r="J21" s="221">
        <v>1</v>
      </c>
      <c r="K21" s="223">
        <v>2</v>
      </c>
      <c r="L21" s="219" t="s">
        <v>39</v>
      </c>
      <c r="M21" s="221">
        <v>1</v>
      </c>
      <c r="N21" s="223">
        <v>2</v>
      </c>
      <c r="O21" s="219" t="s">
        <v>38</v>
      </c>
      <c r="P21" s="221">
        <v>1</v>
      </c>
      <c r="Q21" s="223">
        <v>2</v>
      </c>
      <c r="R21" s="219" t="s">
        <v>39</v>
      </c>
      <c r="S21" s="221">
        <v>1</v>
      </c>
      <c r="T21" s="223">
        <v>2</v>
      </c>
      <c r="U21" s="219" t="s">
        <v>38</v>
      </c>
      <c r="V21" s="221">
        <v>0.5</v>
      </c>
      <c r="W21" s="223">
        <v>2</v>
      </c>
      <c r="X21" s="219" t="s">
        <v>39</v>
      </c>
      <c r="Y21" s="221">
        <v>0.5</v>
      </c>
      <c r="Z21" s="223">
        <v>2</v>
      </c>
      <c r="AA21" s="219" t="s">
        <v>38</v>
      </c>
      <c r="AB21" s="221">
        <v>0.5</v>
      </c>
      <c r="AC21" s="223">
        <v>2</v>
      </c>
      <c r="AD21" s="219" t="s">
        <v>39</v>
      </c>
      <c r="AE21" s="221">
        <v>0.5</v>
      </c>
      <c r="AF21" s="223">
        <v>2</v>
      </c>
      <c r="AG21" s="219" t="s">
        <v>38</v>
      </c>
      <c r="AH21" s="215"/>
      <c r="AI21" s="217"/>
      <c r="AJ21" s="209"/>
      <c r="AK21" s="215"/>
      <c r="AL21" s="217"/>
      <c r="AM21" s="209"/>
      <c r="AN21" s="211">
        <f>SUM(E21,H21,K21,N21,Q21,T21,W21,Z21,AC21,AF21,AI21,AL21)</f>
        <v>20</v>
      </c>
      <c r="AO21" s="213">
        <v>1</v>
      </c>
    </row>
    <row r="22" spans="1:41" ht="12.75" customHeight="1" thickBot="1">
      <c r="A22" s="271"/>
      <c r="B22" s="55"/>
      <c r="C22" s="212"/>
      <c r="D22" s="222"/>
      <c r="E22" s="224"/>
      <c r="F22" s="220"/>
      <c r="G22" s="222"/>
      <c r="H22" s="224"/>
      <c r="I22" s="220"/>
      <c r="J22" s="222"/>
      <c r="K22" s="224"/>
      <c r="L22" s="220"/>
      <c r="M22" s="222"/>
      <c r="N22" s="224"/>
      <c r="O22" s="220"/>
      <c r="P22" s="222"/>
      <c r="Q22" s="224"/>
      <c r="R22" s="220"/>
      <c r="S22" s="222"/>
      <c r="T22" s="224"/>
      <c r="U22" s="220"/>
      <c r="V22" s="222"/>
      <c r="W22" s="224"/>
      <c r="X22" s="220"/>
      <c r="Y22" s="222"/>
      <c r="Z22" s="224"/>
      <c r="AA22" s="220"/>
      <c r="AB22" s="222"/>
      <c r="AC22" s="224"/>
      <c r="AD22" s="220"/>
      <c r="AE22" s="222"/>
      <c r="AF22" s="224"/>
      <c r="AG22" s="220"/>
      <c r="AH22" s="216"/>
      <c r="AI22" s="218"/>
      <c r="AJ22" s="210"/>
      <c r="AK22" s="216"/>
      <c r="AL22" s="218"/>
      <c r="AM22" s="210"/>
      <c r="AN22" s="212"/>
      <c r="AO22" s="214"/>
    </row>
    <row r="23" spans="1:41" ht="12.75" customHeight="1">
      <c r="A23" s="270" t="s">
        <v>124</v>
      </c>
      <c r="B23" s="54" t="s">
        <v>43</v>
      </c>
      <c r="C23" s="211" t="s">
        <v>14</v>
      </c>
      <c r="D23" s="221">
        <v>1</v>
      </c>
      <c r="E23" s="223">
        <v>1</v>
      </c>
      <c r="F23" s="219" t="s">
        <v>39</v>
      </c>
      <c r="G23" s="221">
        <v>1</v>
      </c>
      <c r="H23" s="223">
        <v>1</v>
      </c>
      <c r="I23" s="219" t="s">
        <v>39</v>
      </c>
      <c r="J23" s="221">
        <v>1</v>
      </c>
      <c r="K23" s="223">
        <v>1</v>
      </c>
      <c r="L23" s="219" t="s">
        <v>39</v>
      </c>
      <c r="M23" s="221">
        <v>1</v>
      </c>
      <c r="N23" s="223">
        <v>1</v>
      </c>
      <c r="O23" s="219" t="s">
        <v>39</v>
      </c>
      <c r="P23" s="221">
        <v>1</v>
      </c>
      <c r="Q23" s="223">
        <v>1</v>
      </c>
      <c r="R23" s="219" t="s">
        <v>39</v>
      </c>
      <c r="S23" s="221">
        <v>1</v>
      </c>
      <c r="T23" s="223">
        <v>1</v>
      </c>
      <c r="U23" s="219" t="s">
        <v>39</v>
      </c>
      <c r="V23" s="221">
        <v>1</v>
      </c>
      <c r="W23" s="223">
        <v>1</v>
      </c>
      <c r="X23" s="219" t="s">
        <v>39</v>
      </c>
      <c r="Y23" s="221">
        <v>1</v>
      </c>
      <c r="Z23" s="223">
        <v>1</v>
      </c>
      <c r="AA23" s="219" t="s">
        <v>38</v>
      </c>
      <c r="AB23" s="221"/>
      <c r="AC23" s="223"/>
      <c r="AD23" s="219"/>
      <c r="AE23" s="221"/>
      <c r="AF23" s="223"/>
      <c r="AG23" s="219"/>
      <c r="AH23" s="215"/>
      <c r="AI23" s="217"/>
      <c r="AJ23" s="209"/>
      <c r="AK23" s="215"/>
      <c r="AL23" s="217"/>
      <c r="AM23" s="209"/>
      <c r="AN23" s="211">
        <f>SUM(E23,H23,K23,N23,Q23,T23,W23,Z23,AC23,AF23,AI23,AL23)</f>
        <v>8</v>
      </c>
      <c r="AO23" s="213">
        <v>1</v>
      </c>
    </row>
    <row r="24" spans="1:41" ht="12.75" customHeight="1" thickBot="1">
      <c r="A24" s="271"/>
      <c r="B24" s="55"/>
      <c r="C24" s="212"/>
      <c r="D24" s="222"/>
      <c r="E24" s="224"/>
      <c r="F24" s="220"/>
      <c r="G24" s="222"/>
      <c r="H24" s="224"/>
      <c r="I24" s="220"/>
      <c r="J24" s="222"/>
      <c r="K24" s="224"/>
      <c r="L24" s="220"/>
      <c r="M24" s="222"/>
      <c r="N24" s="224"/>
      <c r="O24" s="220"/>
      <c r="P24" s="222"/>
      <c r="Q24" s="224"/>
      <c r="R24" s="220"/>
      <c r="S24" s="222"/>
      <c r="T24" s="224"/>
      <c r="U24" s="220"/>
      <c r="V24" s="222"/>
      <c r="W24" s="224"/>
      <c r="X24" s="220"/>
      <c r="Y24" s="222"/>
      <c r="Z24" s="224"/>
      <c r="AA24" s="220"/>
      <c r="AB24" s="222"/>
      <c r="AC24" s="224"/>
      <c r="AD24" s="220"/>
      <c r="AE24" s="222"/>
      <c r="AF24" s="224"/>
      <c r="AG24" s="220"/>
      <c r="AH24" s="216"/>
      <c r="AI24" s="218"/>
      <c r="AJ24" s="210"/>
      <c r="AK24" s="216"/>
      <c r="AL24" s="218"/>
      <c r="AM24" s="210"/>
      <c r="AN24" s="212"/>
      <c r="AO24" s="214"/>
    </row>
    <row r="25" spans="1:41" ht="18">
      <c r="A25" s="270" t="s">
        <v>206</v>
      </c>
      <c r="B25" s="54" t="s">
        <v>100</v>
      </c>
      <c r="C25" s="211" t="s">
        <v>14</v>
      </c>
      <c r="D25" s="221">
        <v>0.5</v>
      </c>
      <c r="E25" s="223">
        <v>2</v>
      </c>
      <c r="F25" s="219" t="s">
        <v>39</v>
      </c>
      <c r="G25" s="221">
        <v>0.5</v>
      </c>
      <c r="H25" s="223">
        <v>2</v>
      </c>
      <c r="I25" s="219" t="s">
        <v>39</v>
      </c>
      <c r="J25" s="221">
        <v>0.5</v>
      </c>
      <c r="K25" s="223">
        <v>2</v>
      </c>
      <c r="L25" s="219" t="s">
        <v>39</v>
      </c>
      <c r="M25" s="221">
        <v>0.5</v>
      </c>
      <c r="N25" s="223">
        <v>2</v>
      </c>
      <c r="O25" s="219" t="s">
        <v>39</v>
      </c>
      <c r="P25" s="221">
        <v>0.5</v>
      </c>
      <c r="Q25" s="223">
        <v>2</v>
      </c>
      <c r="R25" s="219" t="s">
        <v>39</v>
      </c>
      <c r="S25" s="221">
        <v>0.5</v>
      </c>
      <c r="T25" s="223">
        <v>2</v>
      </c>
      <c r="U25" s="219" t="s">
        <v>39</v>
      </c>
      <c r="V25" s="221"/>
      <c r="W25" s="223"/>
      <c r="X25" s="219"/>
      <c r="Y25" s="221"/>
      <c r="Z25" s="223"/>
      <c r="AA25" s="219"/>
      <c r="AB25" s="221"/>
      <c r="AC25" s="223"/>
      <c r="AD25" s="219"/>
      <c r="AE25" s="221"/>
      <c r="AF25" s="223"/>
      <c r="AG25" s="219"/>
      <c r="AH25" s="215"/>
      <c r="AI25" s="217"/>
      <c r="AJ25" s="209"/>
      <c r="AK25" s="215"/>
      <c r="AL25" s="217"/>
      <c r="AM25" s="209"/>
      <c r="AN25" s="211">
        <f>SUM(E25,H25,K25,N25,Q25,T25,W25,Z25,AC25,AF25,AI25,AL25)</f>
        <v>12</v>
      </c>
      <c r="AO25" s="213">
        <v>1</v>
      </c>
    </row>
    <row r="26" spans="1:41" ht="15.75" customHeight="1" thickBot="1">
      <c r="A26" s="271"/>
      <c r="B26" s="55"/>
      <c r="C26" s="212"/>
      <c r="D26" s="222"/>
      <c r="E26" s="224"/>
      <c r="F26" s="220"/>
      <c r="G26" s="222"/>
      <c r="H26" s="224"/>
      <c r="I26" s="220"/>
      <c r="J26" s="222"/>
      <c r="K26" s="224"/>
      <c r="L26" s="220"/>
      <c r="M26" s="222"/>
      <c r="N26" s="224"/>
      <c r="O26" s="220"/>
      <c r="P26" s="222"/>
      <c r="Q26" s="224"/>
      <c r="R26" s="220"/>
      <c r="S26" s="222"/>
      <c r="T26" s="224"/>
      <c r="U26" s="220"/>
      <c r="V26" s="222"/>
      <c r="W26" s="224"/>
      <c r="X26" s="220"/>
      <c r="Y26" s="222"/>
      <c r="Z26" s="224"/>
      <c r="AA26" s="220"/>
      <c r="AB26" s="222"/>
      <c r="AC26" s="224"/>
      <c r="AD26" s="220"/>
      <c r="AE26" s="222"/>
      <c r="AF26" s="224"/>
      <c r="AG26" s="220"/>
      <c r="AH26" s="216"/>
      <c r="AI26" s="218"/>
      <c r="AJ26" s="210"/>
      <c r="AK26" s="216"/>
      <c r="AL26" s="218"/>
      <c r="AM26" s="210"/>
      <c r="AN26" s="212"/>
      <c r="AO26" s="214"/>
    </row>
    <row r="27" spans="1:41" ht="12.75" customHeight="1">
      <c r="A27" s="270" t="s">
        <v>125</v>
      </c>
      <c r="B27" s="54" t="s">
        <v>56</v>
      </c>
      <c r="C27" s="211" t="s">
        <v>14</v>
      </c>
      <c r="D27" s="221">
        <v>1</v>
      </c>
      <c r="E27" s="223">
        <v>2</v>
      </c>
      <c r="F27" s="219" t="s">
        <v>39</v>
      </c>
      <c r="G27" s="221">
        <v>1</v>
      </c>
      <c r="H27" s="223">
        <v>2</v>
      </c>
      <c r="I27" s="219" t="s">
        <v>38</v>
      </c>
      <c r="J27" s="221">
        <v>1</v>
      </c>
      <c r="K27" s="223">
        <v>2</v>
      </c>
      <c r="L27" s="219" t="s">
        <v>39</v>
      </c>
      <c r="M27" s="221">
        <v>1</v>
      </c>
      <c r="N27" s="223">
        <v>2</v>
      </c>
      <c r="O27" s="219" t="s">
        <v>38</v>
      </c>
      <c r="P27" s="221"/>
      <c r="Q27" s="223"/>
      <c r="R27" s="219"/>
      <c r="S27" s="221"/>
      <c r="T27" s="223"/>
      <c r="U27" s="219"/>
      <c r="V27" s="221"/>
      <c r="W27" s="223"/>
      <c r="X27" s="219"/>
      <c r="Y27" s="221"/>
      <c r="Z27" s="223"/>
      <c r="AA27" s="219"/>
      <c r="AB27" s="221"/>
      <c r="AC27" s="223"/>
      <c r="AD27" s="219"/>
      <c r="AE27" s="221"/>
      <c r="AF27" s="223"/>
      <c r="AG27" s="219"/>
      <c r="AH27" s="215"/>
      <c r="AI27" s="217"/>
      <c r="AJ27" s="209"/>
      <c r="AK27" s="215"/>
      <c r="AL27" s="217"/>
      <c r="AM27" s="209"/>
      <c r="AN27" s="211">
        <f>SUM(E27,H27,K27,N27,Q27,T27,W27,Z27,AC27,AF27,AI27,AL27)</f>
        <v>8</v>
      </c>
      <c r="AO27" s="213">
        <v>12</v>
      </c>
    </row>
    <row r="28" spans="1:41" ht="12.75" customHeight="1" thickBot="1">
      <c r="A28" s="271"/>
      <c r="B28" s="55"/>
      <c r="C28" s="212"/>
      <c r="D28" s="222"/>
      <c r="E28" s="224"/>
      <c r="F28" s="220"/>
      <c r="G28" s="222"/>
      <c r="H28" s="224"/>
      <c r="I28" s="220"/>
      <c r="J28" s="222"/>
      <c r="K28" s="224"/>
      <c r="L28" s="220"/>
      <c r="M28" s="222"/>
      <c r="N28" s="224"/>
      <c r="O28" s="220"/>
      <c r="P28" s="222"/>
      <c r="Q28" s="224"/>
      <c r="R28" s="220"/>
      <c r="S28" s="222"/>
      <c r="T28" s="224"/>
      <c r="U28" s="220"/>
      <c r="V28" s="222"/>
      <c r="W28" s="224"/>
      <c r="X28" s="220"/>
      <c r="Y28" s="222"/>
      <c r="Z28" s="224"/>
      <c r="AA28" s="220"/>
      <c r="AB28" s="222"/>
      <c r="AC28" s="224"/>
      <c r="AD28" s="220"/>
      <c r="AE28" s="222"/>
      <c r="AF28" s="224"/>
      <c r="AG28" s="220"/>
      <c r="AH28" s="216"/>
      <c r="AI28" s="218"/>
      <c r="AJ28" s="210"/>
      <c r="AK28" s="216"/>
      <c r="AL28" s="218"/>
      <c r="AM28" s="210"/>
      <c r="AN28" s="212"/>
      <c r="AO28" s="214"/>
    </row>
    <row r="29" spans="1:41" ht="12.75" customHeight="1">
      <c r="A29" s="270" t="s">
        <v>126</v>
      </c>
      <c r="B29" s="54" t="s">
        <v>57</v>
      </c>
      <c r="C29" s="211" t="s">
        <v>14</v>
      </c>
      <c r="D29" s="221"/>
      <c r="E29" s="223"/>
      <c r="F29" s="219"/>
      <c r="G29" s="221"/>
      <c r="H29" s="223"/>
      <c r="I29" s="219"/>
      <c r="J29" s="221"/>
      <c r="K29" s="223"/>
      <c r="L29" s="219"/>
      <c r="M29" s="221"/>
      <c r="N29" s="223"/>
      <c r="O29" s="219"/>
      <c r="P29" s="221">
        <v>1</v>
      </c>
      <c r="Q29" s="223">
        <v>2</v>
      </c>
      <c r="R29" s="219" t="s">
        <v>39</v>
      </c>
      <c r="S29" s="221">
        <v>1</v>
      </c>
      <c r="T29" s="223">
        <v>2</v>
      </c>
      <c r="U29" s="219" t="s">
        <v>38</v>
      </c>
      <c r="V29" s="221">
        <v>1</v>
      </c>
      <c r="W29" s="223">
        <v>2</v>
      </c>
      <c r="X29" s="219" t="s">
        <v>39</v>
      </c>
      <c r="Y29" s="221">
        <v>1</v>
      </c>
      <c r="Z29" s="223">
        <v>2</v>
      </c>
      <c r="AA29" s="219" t="s">
        <v>38</v>
      </c>
      <c r="AB29" s="221"/>
      <c r="AC29" s="223"/>
      <c r="AD29" s="219"/>
      <c r="AE29" s="221"/>
      <c r="AF29" s="223"/>
      <c r="AG29" s="219"/>
      <c r="AH29" s="215"/>
      <c r="AI29" s="217"/>
      <c r="AJ29" s="209"/>
      <c r="AK29" s="215"/>
      <c r="AL29" s="217"/>
      <c r="AM29" s="209"/>
      <c r="AN29" s="211">
        <f>SUM(E29,H29,K29,N29,Q29,T29,W29,Z29,AC29,AF29,AI29,AL29)</f>
        <v>8</v>
      </c>
      <c r="AO29" s="213">
        <v>12</v>
      </c>
    </row>
    <row r="30" spans="1:41" ht="12.75" customHeight="1" thickBot="1">
      <c r="A30" s="271"/>
      <c r="B30" s="55"/>
      <c r="C30" s="212"/>
      <c r="D30" s="222"/>
      <c r="E30" s="224"/>
      <c r="F30" s="220"/>
      <c r="G30" s="222"/>
      <c r="H30" s="224"/>
      <c r="I30" s="220"/>
      <c r="J30" s="222"/>
      <c r="K30" s="224"/>
      <c r="L30" s="220"/>
      <c r="M30" s="222"/>
      <c r="N30" s="224"/>
      <c r="O30" s="220"/>
      <c r="P30" s="222"/>
      <c r="Q30" s="224"/>
      <c r="R30" s="220"/>
      <c r="S30" s="222"/>
      <c r="T30" s="224"/>
      <c r="U30" s="220"/>
      <c r="V30" s="222"/>
      <c r="W30" s="224"/>
      <c r="X30" s="220"/>
      <c r="Y30" s="222"/>
      <c r="Z30" s="224"/>
      <c r="AA30" s="220"/>
      <c r="AB30" s="222"/>
      <c r="AC30" s="224"/>
      <c r="AD30" s="220"/>
      <c r="AE30" s="222"/>
      <c r="AF30" s="224"/>
      <c r="AG30" s="220"/>
      <c r="AH30" s="216"/>
      <c r="AI30" s="218"/>
      <c r="AJ30" s="210"/>
      <c r="AK30" s="216"/>
      <c r="AL30" s="218"/>
      <c r="AM30" s="210"/>
      <c r="AN30" s="212"/>
      <c r="AO30" s="214"/>
    </row>
    <row r="31" spans="1:41" ht="27" customHeight="1">
      <c r="A31" s="274" t="s">
        <v>356</v>
      </c>
      <c r="B31" s="54" t="s">
        <v>59</v>
      </c>
      <c r="C31" s="211" t="s">
        <v>14</v>
      </c>
      <c r="D31" s="221"/>
      <c r="E31" s="223"/>
      <c r="F31" s="219"/>
      <c r="G31" s="221"/>
      <c r="H31" s="223"/>
      <c r="I31" s="219"/>
      <c r="J31" s="221">
        <v>2</v>
      </c>
      <c r="K31" s="223">
        <v>4</v>
      </c>
      <c r="L31" s="219" t="s">
        <v>38</v>
      </c>
      <c r="M31" s="221"/>
      <c r="N31" s="223"/>
      <c r="O31" s="219"/>
      <c r="P31" s="221"/>
      <c r="Q31" s="223"/>
      <c r="R31" s="219"/>
      <c r="S31" s="221"/>
      <c r="T31" s="223"/>
      <c r="U31" s="219"/>
      <c r="V31" s="221"/>
      <c r="W31" s="223"/>
      <c r="X31" s="219"/>
      <c r="Y31" s="221"/>
      <c r="Z31" s="223"/>
      <c r="AA31" s="219"/>
      <c r="AB31" s="221"/>
      <c r="AC31" s="223"/>
      <c r="AD31" s="219"/>
      <c r="AE31" s="221"/>
      <c r="AF31" s="223"/>
      <c r="AG31" s="219"/>
      <c r="AH31" s="215"/>
      <c r="AI31" s="217"/>
      <c r="AJ31" s="209"/>
      <c r="AK31" s="215"/>
      <c r="AL31" s="217"/>
      <c r="AM31" s="209"/>
      <c r="AN31" s="211">
        <f>SUM(E31,H31,K31,N31,Q31,T31,W31,Z31,AC31,AF31,AI31,AL31)</f>
        <v>4</v>
      </c>
      <c r="AO31" s="213">
        <v>12</v>
      </c>
    </row>
    <row r="32" spans="1:41" ht="15.75" customHeight="1" thickBot="1">
      <c r="A32" s="275"/>
      <c r="B32" s="55"/>
      <c r="C32" s="212"/>
      <c r="D32" s="222"/>
      <c r="E32" s="224"/>
      <c r="F32" s="220"/>
      <c r="G32" s="222"/>
      <c r="H32" s="224"/>
      <c r="I32" s="220"/>
      <c r="J32" s="222"/>
      <c r="K32" s="224"/>
      <c r="L32" s="220"/>
      <c r="M32" s="222"/>
      <c r="N32" s="224"/>
      <c r="O32" s="220"/>
      <c r="P32" s="222"/>
      <c r="Q32" s="224"/>
      <c r="R32" s="220"/>
      <c r="S32" s="222"/>
      <c r="T32" s="224"/>
      <c r="U32" s="220"/>
      <c r="V32" s="222"/>
      <c r="W32" s="224"/>
      <c r="X32" s="220"/>
      <c r="Y32" s="222"/>
      <c r="Z32" s="224"/>
      <c r="AA32" s="220"/>
      <c r="AB32" s="222"/>
      <c r="AC32" s="224"/>
      <c r="AD32" s="220"/>
      <c r="AE32" s="222"/>
      <c r="AF32" s="224"/>
      <c r="AG32" s="220"/>
      <c r="AH32" s="216"/>
      <c r="AI32" s="218"/>
      <c r="AJ32" s="210"/>
      <c r="AK32" s="216"/>
      <c r="AL32" s="218"/>
      <c r="AM32" s="210"/>
      <c r="AN32" s="212"/>
      <c r="AO32" s="214"/>
    </row>
    <row r="33" spans="1:41" ht="18">
      <c r="A33" s="274" t="s">
        <v>127</v>
      </c>
      <c r="B33" s="54" t="s">
        <v>58</v>
      </c>
      <c r="C33" s="211" t="s">
        <v>14</v>
      </c>
      <c r="D33" s="221"/>
      <c r="E33" s="223"/>
      <c r="F33" s="219"/>
      <c r="G33" s="221"/>
      <c r="H33" s="223"/>
      <c r="I33" s="219"/>
      <c r="J33" s="221"/>
      <c r="K33" s="223"/>
      <c r="L33" s="219"/>
      <c r="M33" s="221"/>
      <c r="N33" s="223"/>
      <c r="O33" s="219"/>
      <c r="P33" s="221"/>
      <c r="Q33" s="223"/>
      <c r="R33" s="219"/>
      <c r="S33" s="221"/>
      <c r="T33" s="223"/>
      <c r="U33" s="219"/>
      <c r="V33" s="221"/>
      <c r="W33" s="223"/>
      <c r="X33" s="219"/>
      <c r="Y33" s="221"/>
      <c r="Z33" s="223"/>
      <c r="AA33" s="219"/>
      <c r="AB33" s="221">
        <v>1</v>
      </c>
      <c r="AC33" s="223">
        <v>2</v>
      </c>
      <c r="AD33" s="219" t="s">
        <v>39</v>
      </c>
      <c r="AE33" s="221">
        <v>1</v>
      </c>
      <c r="AF33" s="223">
        <v>2</v>
      </c>
      <c r="AG33" s="219" t="s">
        <v>39</v>
      </c>
      <c r="AH33" s="215"/>
      <c r="AI33" s="217"/>
      <c r="AJ33" s="209"/>
      <c r="AK33" s="215"/>
      <c r="AL33" s="217"/>
      <c r="AM33" s="209"/>
      <c r="AN33" s="211">
        <f>SUM(E33,H33,K33,N33,Q33,T33,W33,Z33,AC33,AF33,AI33,AL33)</f>
        <v>4</v>
      </c>
      <c r="AO33" s="213">
        <v>12</v>
      </c>
    </row>
    <row r="34" spans="1:41" ht="15.75" customHeight="1" thickBot="1">
      <c r="A34" s="275"/>
      <c r="B34" s="55"/>
      <c r="C34" s="212"/>
      <c r="D34" s="222"/>
      <c r="E34" s="224"/>
      <c r="F34" s="220"/>
      <c r="G34" s="222"/>
      <c r="H34" s="224"/>
      <c r="I34" s="220"/>
      <c r="J34" s="222"/>
      <c r="K34" s="224"/>
      <c r="L34" s="220"/>
      <c r="M34" s="222"/>
      <c r="N34" s="224"/>
      <c r="O34" s="220"/>
      <c r="P34" s="222"/>
      <c r="Q34" s="224"/>
      <c r="R34" s="220"/>
      <c r="S34" s="222"/>
      <c r="T34" s="224"/>
      <c r="U34" s="220"/>
      <c r="V34" s="222"/>
      <c r="W34" s="224"/>
      <c r="X34" s="220"/>
      <c r="Y34" s="222"/>
      <c r="Z34" s="224"/>
      <c r="AA34" s="220"/>
      <c r="AB34" s="222"/>
      <c r="AC34" s="224"/>
      <c r="AD34" s="220"/>
      <c r="AE34" s="222"/>
      <c r="AF34" s="224"/>
      <c r="AG34" s="220"/>
      <c r="AH34" s="216"/>
      <c r="AI34" s="218"/>
      <c r="AJ34" s="210"/>
      <c r="AK34" s="216"/>
      <c r="AL34" s="218"/>
      <c r="AM34" s="210"/>
      <c r="AN34" s="212"/>
      <c r="AO34" s="214"/>
    </row>
    <row r="35" spans="1:41" ht="12.75" customHeight="1">
      <c r="A35" s="274" t="s">
        <v>128</v>
      </c>
      <c r="B35" s="54" t="s">
        <v>75</v>
      </c>
      <c r="C35" s="211" t="s">
        <v>13</v>
      </c>
      <c r="D35" s="221">
        <v>2</v>
      </c>
      <c r="E35" s="223">
        <v>1</v>
      </c>
      <c r="F35" s="219" t="s">
        <v>38</v>
      </c>
      <c r="G35" s="221">
        <v>2</v>
      </c>
      <c r="H35" s="223">
        <v>1</v>
      </c>
      <c r="I35" s="219" t="s">
        <v>38</v>
      </c>
      <c r="J35" s="221">
        <v>2</v>
      </c>
      <c r="K35" s="223">
        <v>1</v>
      </c>
      <c r="L35" s="219" t="s">
        <v>38</v>
      </c>
      <c r="M35" s="221">
        <v>2</v>
      </c>
      <c r="N35" s="223">
        <v>1</v>
      </c>
      <c r="O35" s="219" t="s">
        <v>38</v>
      </c>
      <c r="P35" s="221">
        <v>2</v>
      </c>
      <c r="Q35" s="223">
        <v>1</v>
      </c>
      <c r="R35" s="219" t="s">
        <v>38</v>
      </c>
      <c r="S35" s="221">
        <v>2</v>
      </c>
      <c r="T35" s="223">
        <v>1</v>
      </c>
      <c r="U35" s="219" t="s">
        <v>38</v>
      </c>
      <c r="V35" s="221">
        <v>2</v>
      </c>
      <c r="W35" s="223">
        <v>1</v>
      </c>
      <c r="X35" s="219" t="s">
        <v>38</v>
      </c>
      <c r="Y35" s="221">
        <v>2</v>
      </c>
      <c r="Z35" s="223">
        <v>1</v>
      </c>
      <c r="AA35" s="219" t="s">
        <v>38</v>
      </c>
      <c r="AB35" s="221">
        <v>2</v>
      </c>
      <c r="AC35" s="223">
        <v>1</v>
      </c>
      <c r="AD35" s="219" t="s">
        <v>41</v>
      </c>
      <c r="AE35" s="221"/>
      <c r="AF35" s="223"/>
      <c r="AG35" s="219"/>
      <c r="AH35" s="215"/>
      <c r="AI35" s="217"/>
      <c r="AJ35" s="209"/>
      <c r="AK35" s="215"/>
      <c r="AL35" s="217"/>
      <c r="AM35" s="209"/>
      <c r="AN35" s="211">
        <f>SUM(E35,H35,K35,N35,Q35,T35,W35,Z35,AC35,AF35,AL35)</f>
        <v>9</v>
      </c>
      <c r="AO35" s="213">
        <v>12</v>
      </c>
    </row>
    <row r="36" spans="1:41" ht="12.75" customHeight="1" thickBot="1">
      <c r="A36" s="275"/>
      <c r="B36" s="55"/>
      <c r="C36" s="212"/>
      <c r="D36" s="222"/>
      <c r="E36" s="224"/>
      <c r="F36" s="220"/>
      <c r="G36" s="222"/>
      <c r="H36" s="224"/>
      <c r="I36" s="220"/>
      <c r="J36" s="222"/>
      <c r="K36" s="224"/>
      <c r="L36" s="220"/>
      <c r="M36" s="222"/>
      <c r="N36" s="224"/>
      <c r="O36" s="220"/>
      <c r="P36" s="222"/>
      <c r="Q36" s="224"/>
      <c r="R36" s="220"/>
      <c r="S36" s="222"/>
      <c r="T36" s="224"/>
      <c r="U36" s="220"/>
      <c r="V36" s="222"/>
      <c r="W36" s="224"/>
      <c r="X36" s="220"/>
      <c r="Y36" s="222"/>
      <c r="Z36" s="224"/>
      <c r="AA36" s="220"/>
      <c r="AB36" s="222"/>
      <c r="AC36" s="224"/>
      <c r="AD36" s="220"/>
      <c r="AE36" s="222"/>
      <c r="AF36" s="224"/>
      <c r="AG36" s="220"/>
      <c r="AH36" s="216"/>
      <c r="AI36" s="218"/>
      <c r="AJ36" s="210"/>
      <c r="AK36" s="216"/>
      <c r="AL36" s="218"/>
      <c r="AM36" s="210"/>
      <c r="AN36" s="212"/>
      <c r="AO36" s="214"/>
    </row>
    <row r="37" spans="1:41" ht="18">
      <c r="A37" s="274" t="s">
        <v>129</v>
      </c>
      <c r="B37" s="54" t="s">
        <v>76</v>
      </c>
      <c r="C37" s="211" t="s">
        <v>13</v>
      </c>
      <c r="D37" s="221"/>
      <c r="E37" s="223"/>
      <c r="F37" s="219"/>
      <c r="G37" s="221"/>
      <c r="H37" s="223"/>
      <c r="I37" s="219"/>
      <c r="J37" s="221"/>
      <c r="K37" s="223"/>
      <c r="L37" s="219"/>
      <c r="M37" s="221"/>
      <c r="N37" s="223"/>
      <c r="O37" s="219"/>
      <c r="P37" s="221"/>
      <c r="Q37" s="223"/>
      <c r="R37" s="219"/>
      <c r="S37" s="221"/>
      <c r="T37" s="223"/>
      <c r="U37" s="219"/>
      <c r="V37" s="221"/>
      <c r="W37" s="223"/>
      <c r="X37" s="219"/>
      <c r="Y37" s="221"/>
      <c r="Z37" s="223"/>
      <c r="AA37" s="219"/>
      <c r="AB37" s="221"/>
      <c r="AC37" s="223"/>
      <c r="AD37" s="219"/>
      <c r="AE37" s="221">
        <v>2</v>
      </c>
      <c r="AF37" s="223">
        <v>1</v>
      </c>
      <c r="AG37" s="219" t="s">
        <v>38</v>
      </c>
      <c r="AH37" s="215"/>
      <c r="AI37" s="217"/>
      <c r="AJ37" s="209"/>
      <c r="AK37" s="215"/>
      <c r="AL37" s="217"/>
      <c r="AM37" s="209"/>
      <c r="AN37" s="211">
        <f aca="true" t="shared" si="0" ref="AN37:AN51">SUM(E37,H37,K37,N37,Q37,T37,W37,Z37,AC37,AF37,AL37)</f>
        <v>1</v>
      </c>
      <c r="AO37" s="213">
        <v>12</v>
      </c>
    </row>
    <row r="38" spans="1:41" ht="15.75" customHeight="1" thickBot="1">
      <c r="A38" s="275"/>
      <c r="B38" s="55"/>
      <c r="C38" s="212"/>
      <c r="D38" s="222"/>
      <c r="E38" s="224"/>
      <c r="F38" s="220"/>
      <c r="G38" s="222"/>
      <c r="H38" s="224"/>
      <c r="I38" s="220"/>
      <c r="J38" s="222"/>
      <c r="K38" s="224"/>
      <c r="L38" s="220"/>
      <c r="M38" s="222"/>
      <c r="N38" s="224"/>
      <c r="O38" s="220"/>
      <c r="P38" s="222"/>
      <c r="Q38" s="224"/>
      <c r="R38" s="220"/>
      <c r="S38" s="222"/>
      <c r="T38" s="224"/>
      <c r="U38" s="220"/>
      <c r="V38" s="222"/>
      <c r="W38" s="224"/>
      <c r="X38" s="220"/>
      <c r="Y38" s="222"/>
      <c r="Z38" s="224"/>
      <c r="AA38" s="220"/>
      <c r="AB38" s="222"/>
      <c r="AC38" s="224"/>
      <c r="AD38" s="220"/>
      <c r="AE38" s="222"/>
      <c r="AF38" s="224"/>
      <c r="AG38" s="220"/>
      <c r="AH38" s="216"/>
      <c r="AI38" s="218"/>
      <c r="AJ38" s="210"/>
      <c r="AK38" s="216"/>
      <c r="AL38" s="218"/>
      <c r="AM38" s="210"/>
      <c r="AN38" s="212"/>
      <c r="AO38" s="214"/>
    </row>
    <row r="39" spans="1:41" ht="9">
      <c r="A39" s="274" t="s">
        <v>207</v>
      </c>
      <c r="B39" s="54" t="s">
        <v>77</v>
      </c>
      <c r="C39" s="211" t="s">
        <v>14</v>
      </c>
      <c r="D39" s="221">
        <v>1</v>
      </c>
      <c r="E39" s="223">
        <v>1</v>
      </c>
      <c r="F39" s="219" t="s">
        <v>39</v>
      </c>
      <c r="G39" s="221">
        <v>1</v>
      </c>
      <c r="H39" s="223">
        <v>1</v>
      </c>
      <c r="I39" s="219" t="s">
        <v>39</v>
      </c>
      <c r="J39" s="221">
        <v>2</v>
      </c>
      <c r="K39" s="223">
        <v>1</v>
      </c>
      <c r="L39" s="219" t="s">
        <v>38</v>
      </c>
      <c r="M39" s="221">
        <v>2</v>
      </c>
      <c r="N39" s="223">
        <v>1</v>
      </c>
      <c r="O39" s="219" t="s">
        <v>38</v>
      </c>
      <c r="P39" s="221">
        <v>2</v>
      </c>
      <c r="Q39" s="223">
        <v>1</v>
      </c>
      <c r="R39" s="219" t="s">
        <v>38</v>
      </c>
      <c r="S39" s="221">
        <v>2</v>
      </c>
      <c r="T39" s="223">
        <v>1</v>
      </c>
      <c r="U39" s="219" t="s">
        <v>38</v>
      </c>
      <c r="V39" s="221">
        <v>2</v>
      </c>
      <c r="W39" s="223">
        <v>1</v>
      </c>
      <c r="X39" s="219" t="s">
        <v>38</v>
      </c>
      <c r="Y39" s="221">
        <v>2</v>
      </c>
      <c r="Z39" s="223">
        <v>1</v>
      </c>
      <c r="AA39" s="219" t="s">
        <v>38</v>
      </c>
      <c r="AB39" s="221">
        <v>2</v>
      </c>
      <c r="AC39" s="223">
        <v>1</v>
      </c>
      <c r="AD39" s="219" t="s">
        <v>38</v>
      </c>
      <c r="AE39" s="221">
        <v>2</v>
      </c>
      <c r="AF39" s="223">
        <v>1</v>
      </c>
      <c r="AG39" s="219" t="s">
        <v>323</v>
      </c>
      <c r="AH39" s="215"/>
      <c r="AI39" s="217"/>
      <c r="AJ39" s="209"/>
      <c r="AK39" s="215"/>
      <c r="AL39" s="217"/>
      <c r="AM39" s="209"/>
      <c r="AN39" s="211">
        <f t="shared" si="0"/>
        <v>10</v>
      </c>
      <c r="AO39" s="213">
        <v>1</v>
      </c>
    </row>
    <row r="40" spans="1:41" ht="15.75" customHeight="1" thickBot="1">
      <c r="A40" s="275"/>
      <c r="B40" s="55"/>
      <c r="C40" s="212"/>
      <c r="D40" s="222"/>
      <c r="E40" s="224"/>
      <c r="F40" s="220"/>
      <c r="G40" s="222"/>
      <c r="H40" s="224"/>
      <c r="I40" s="220"/>
      <c r="J40" s="222"/>
      <c r="K40" s="224"/>
      <c r="L40" s="220"/>
      <c r="M40" s="222"/>
      <c r="N40" s="224"/>
      <c r="O40" s="220"/>
      <c r="P40" s="222"/>
      <c r="Q40" s="224"/>
      <c r="R40" s="220"/>
      <c r="S40" s="222"/>
      <c r="T40" s="224"/>
      <c r="U40" s="220"/>
      <c r="V40" s="222"/>
      <c r="W40" s="224"/>
      <c r="X40" s="220"/>
      <c r="Y40" s="222"/>
      <c r="Z40" s="224"/>
      <c r="AA40" s="220"/>
      <c r="AB40" s="222"/>
      <c r="AC40" s="224"/>
      <c r="AD40" s="220"/>
      <c r="AE40" s="222"/>
      <c r="AF40" s="224"/>
      <c r="AG40" s="220"/>
      <c r="AH40" s="216"/>
      <c r="AI40" s="218"/>
      <c r="AJ40" s="210"/>
      <c r="AK40" s="216"/>
      <c r="AL40" s="218"/>
      <c r="AM40" s="210"/>
      <c r="AN40" s="212"/>
      <c r="AO40" s="214"/>
    </row>
    <row r="41" spans="1:41" ht="9">
      <c r="A41" s="274" t="s">
        <v>130</v>
      </c>
      <c r="B41" s="54" t="s">
        <v>78</v>
      </c>
      <c r="C41" s="211" t="s">
        <v>46</v>
      </c>
      <c r="D41" s="221">
        <v>1</v>
      </c>
      <c r="E41" s="223">
        <v>1</v>
      </c>
      <c r="F41" s="219" t="s">
        <v>38</v>
      </c>
      <c r="G41" s="221">
        <v>1</v>
      </c>
      <c r="H41" s="223">
        <v>1</v>
      </c>
      <c r="I41" s="219" t="s">
        <v>38</v>
      </c>
      <c r="J41" s="221"/>
      <c r="K41" s="223"/>
      <c r="L41" s="219"/>
      <c r="M41" s="221"/>
      <c r="N41" s="223"/>
      <c r="O41" s="219"/>
      <c r="P41" s="221">
        <v>1</v>
      </c>
      <c r="Q41" s="223">
        <v>1</v>
      </c>
      <c r="R41" s="219" t="s">
        <v>38</v>
      </c>
      <c r="S41" s="221">
        <v>1</v>
      </c>
      <c r="T41" s="223">
        <v>1</v>
      </c>
      <c r="U41" s="219" t="s">
        <v>38</v>
      </c>
      <c r="V41" s="221"/>
      <c r="W41" s="223"/>
      <c r="X41" s="219"/>
      <c r="Y41" s="221"/>
      <c r="Z41" s="223"/>
      <c r="AA41" s="219"/>
      <c r="AB41" s="221"/>
      <c r="AC41" s="223"/>
      <c r="AD41" s="219"/>
      <c r="AE41" s="221"/>
      <c r="AF41" s="223"/>
      <c r="AG41" s="219"/>
      <c r="AH41" s="215"/>
      <c r="AI41" s="217"/>
      <c r="AJ41" s="209"/>
      <c r="AK41" s="215"/>
      <c r="AL41" s="217"/>
      <c r="AM41" s="209"/>
      <c r="AN41" s="211">
        <f t="shared" si="0"/>
        <v>4</v>
      </c>
      <c r="AO41" s="213">
        <v>12</v>
      </c>
    </row>
    <row r="42" spans="1:41" ht="15.75" customHeight="1" thickBot="1">
      <c r="A42" s="275"/>
      <c r="B42" s="55"/>
      <c r="C42" s="212"/>
      <c r="D42" s="222"/>
      <c r="E42" s="224"/>
      <c r="F42" s="220"/>
      <c r="G42" s="222"/>
      <c r="H42" s="224"/>
      <c r="I42" s="220"/>
      <c r="J42" s="222"/>
      <c r="K42" s="224"/>
      <c r="L42" s="220"/>
      <c r="M42" s="222"/>
      <c r="N42" s="224"/>
      <c r="O42" s="220"/>
      <c r="P42" s="222"/>
      <c r="Q42" s="224"/>
      <c r="R42" s="220"/>
      <c r="S42" s="222"/>
      <c r="T42" s="224"/>
      <c r="U42" s="220"/>
      <c r="V42" s="222"/>
      <c r="W42" s="224"/>
      <c r="X42" s="220"/>
      <c r="Y42" s="222"/>
      <c r="Z42" s="224"/>
      <c r="AA42" s="220"/>
      <c r="AB42" s="222"/>
      <c r="AC42" s="224"/>
      <c r="AD42" s="220"/>
      <c r="AE42" s="222"/>
      <c r="AF42" s="224"/>
      <c r="AG42" s="220"/>
      <c r="AH42" s="216"/>
      <c r="AI42" s="218"/>
      <c r="AJ42" s="210"/>
      <c r="AK42" s="216"/>
      <c r="AL42" s="218"/>
      <c r="AM42" s="210"/>
      <c r="AN42" s="212"/>
      <c r="AO42" s="214"/>
    </row>
    <row r="43" spans="1:41" ht="18.75" customHeight="1">
      <c r="A43" s="274" t="s">
        <v>131</v>
      </c>
      <c r="B43" s="54" t="s">
        <v>79</v>
      </c>
      <c r="C43" s="211" t="s">
        <v>13</v>
      </c>
      <c r="D43" s="221"/>
      <c r="E43" s="223"/>
      <c r="F43" s="219"/>
      <c r="G43" s="221"/>
      <c r="H43" s="223"/>
      <c r="I43" s="219"/>
      <c r="J43" s="221"/>
      <c r="K43" s="223"/>
      <c r="L43" s="219"/>
      <c r="M43" s="221"/>
      <c r="N43" s="223"/>
      <c r="O43" s="219"/>
      <c r="P43" s="221"/>
      <c r="Q43" s="223"/>
      <c r="R43" s="219"/>
      <c r="S43" s="221"/>
      <c r="T43" s="223"/>
      <c r="U43" s="219"/>
      <c r="V43" s="221">
        <v>1</v>
      </c>
      <c r="W43" s="223">
        <v>1</v>
      </c>
      <c r="X43" s="219" t="s">
        <v>39</v>
      </c>
      <c r="Y43" s="221">
        <v>1</v>
      </c>
      <c r="Z43" s="223">
        <v>1</v>
      </c>
      <c r="AA43" s="219" t="s">
        <v>38</v>
      </c>
      <c r="AB43" s="221">
        <v>1</v>
      </c>
      <c r="AC43" s="223">
        <v>1</v>
      </c>
      <c r="AD43" s="219" t="s">
        <v>39</v>
      </c>
      <c r="AE43" s="221">
        <v>1</v>
      </c>
      <c r="AF43" s="223">
        <v>1</v>
      </c>
      <c r="AG43" s="219" t="s">
        <v>38</v>
      </c>
      <c r="AH43" s="215"/>
      <c r="AI43" s="217"/>
      <c r="AJ43" s="209"/>
      <c r="AK43" s="215"/>
      <c r="AL43" s="217"/>
      <c r="AM43" s="209"/>
      <c r="AN43" s="211">
        <f t="shared" si="0"/>
        <v>4</v>
      </c>
      <c r="AO43" s="213">
        <v>12</v>
      </c>
    </row>
    <row r="44" spans="1:41" ht="15.75" customHeight="1" thickBot="1">
      <c r="A44" s="275"/>
      <c r="B44" s="55"/>
      <c r="C44" s="212"/>
      <c r="D44" s="222"/>
      <c r="E44" s="224"/>
      <c r="F44" s="220"/>
      <c r="G44" s="222"/>
      <c r="H44" s="224"/>
      <c r="I44" s="220"/>
      <c r="J44" s="222"/>
      <c r="K44" s="224"/>
      <c r="L44" s="220"/>
      <c r="M44" s="222"/>
      <c r="N44" s="224"/>
      <c r="O44" s="220"/>
      <c r="P44" s="222"/>
      <c r="Q44" s="224"/>
      <c r="R44" s="220"/>
      <c r="S44" s="222"/>
      <c r="T44" s="224"/>
      <c r="U44" s="220"/>
      <c r="V44" s="222"/>
      <c r="W44" s="224"/>
      <c r="X44" s="220"/>
      <c r="Y44" s="222"/>
      <c r="Z44" s="224"/>
      <c r="AA44" s="220"/>
      <c r="AB44" s="222"/>
      <c r="AC44" s="224"/>
      <c r="AD44" s="220"/>
      <c r="AE44" s="222"/>
      <c r="AF44" s="224"/>
      <c r="AG44" s="220"/>
      <c r="AH44" s="216"/>
      <c r="AI44" s="218"/>
      <c r="AJ44" s="210"/>
      <c r="AK44" s="216"/>
      <c r="AL44" s="218"/>
      <c r="AM44" s="210"/>
      <c r="AN44" s="212"/>
      <c r="AO44" s="214"/>
    </row>
    <row r="45" spans="1:41" ht="12.75" customHeight="1">
      <c r="A45" s="274" t="s">
        <v>132</v>
      </c>
      <c r="B45" s="54" t="s">
        <v>80</v>
      </c>
      <c r="C45" s="211" t="s">
        <v>13</v>
      </c>
      <c r="D45" s="221"/>
      <c r="E45" s="223"/>
      <c r="F45" s="219"/>
      <c r="G45" s="221"/>
      <c r="H45" s="223"/>
      <c r="I45" s="219"/>
      <c r="J45" s="221">
        <v>1</v>
      </c>
      <c r="K45" s="223">
        <v>1</v>
      </c>
      <c r="L45" s="219" t="s">
        <v>38</v>
      </c>
      <c r="M45" s="221">
        <v>1</v>
      </c>
      <c r="N45" s="223">
        <v>1</v>
      </c>
      <c r="O45" s="219" t="s">
        <v>38</v>
      </c>
      <c r="P45" s="221">
        <v>1</v>
      </c>
      <c r="Q45" s="223">
        <v>1</v>
      </c>
      <c r="R45" s="219" t="s">
        <v>38</v>
      </c>
      <c r="S45" s="221">
        <v>1</v>
      </c>
      <c r="T45" s="223">
        <v>1</v>
      </c>
      <c r="U45" s="219" t="s">
        <v>41</v>
      </c>
      <c r="V45" s="221"/>
      <c r="W45" s="223"/>
      <c r="X45" s="219"/>
      <c r="Y45" s="221"/>
      <c r="Z45" s="223"/>
      <c r="AA45" s="219"/>
      <c r="AB45" s="221"/>
      <c r="AC45" s="223"/>
      <c r="AD45" s="219"/>
      <c r="AE45" s="221"/>
      <c r="AF45" s="223"/>
      <c r="AG45" s="219"/>
      <c r="AH45" s="215"/>
      <c r="AI45" s="217"/>
      <c r="AJ45" s="209"/>
      <c r="AK45" s="215"/>
      <c r="AL45" s="217"/>
      <c r="AM45" s="209"/>
      <c r="AN45" s="211">
        <f t="shared" si="0"/>
        <v>4</v>
      </c>
      <c r="AO45" s="213">
        <v>12</v>
      </c>
    </row>
    <row r="46" spans="1:41" ht="12.75" customHeight="1" thickBot="1">
      <c r="A46" s="275"/>
      <c r="B46" s="55"/>
      <c r="C46" s="212"/>
      <c r="D46" s="222"/>
      <c r="E46" s="224"/>
      <c r="F46" s="220"/>
      <c r="G46" s="222"/>
      <c r="H46" s="224"/>
      <c r="I46" s="220"/>
      <c r="J46" s="222"/>
      <c r="K46" s="224"/>
      <c r="L46" s="220"/>
      <c r="M46" s="222"/>
      <c r="N46" s="224"/>
      <c r="O46" s="220"/>
      <c r="P46" s="222"/>
      <c r="Q46" s="224"/>
      <c r="R46" s="220"/>
      <c r="S46" s="222"/>
      <c r="T46" s="224"/>
      <c r="U46" s="220"/>
      <c r="V46" s="222"/>
      <c r="W46" s="224"/>
      <c r="X46" s="220"/>
      <c r="Y46" s="222"/>
      <c r="Z46" s="224"/>
      <c r="AA46" s="220"/>
      <c r="AB46" s="222"/>
      <c r="AC46" s="224"/>
      <c r="AD46" s="220"/>
      <c r="AE46" s="222"/>
      <c r="AF46" s="224"/>
      <c r="AG46" s="220"/>
      <c r="AH46" s="216"/>
      <c r="AI46" s="218"/>
      <c r="AJ46" s="210"/>
      <c r="AK46" s="216"/>
      <c r="AL46" s="218"/>
      <c r="AM46" s="210"/>
      <c r="AN46" s="212"/>
      <c r="AO46" s="214"/>
    </row>
    <row r="47" spans="1:41" ht="12.75" customHeight="1">
      <c r="A47" s="274" t="s">
        <v>133</v>
      </c>
      <c r="B47" s="54" t="s">
        <v>81</v>
      </c>
      <c r="C47" s="211" t="s">
        <v>14</v>
      </c>
      <c r="D47" s="221">
        <v>3</v>
      </c>
      <c r="E47" s="223">
        <v>1</v>
      </c>
      <c r="F47" s="219" t="s">
        <v>39</v>
      </c>
      <c r="G47" s="221">
        <v>3</v>
      </c>
      <c r="H47" s="223">
        <v>1</v>
      </c>
      <c r="I47" s="219" t="s">
        <v>39</v>
      </c>
      <c r="J47" s="221">
        <v>3</v>
      </c>
      <c r="K47" s="223">
        <v>1</v>
      </c>
      <c r="L47" s="219" t="s">
        <v>39</v>
      </c>
      <c r="M47" s="221">
        <v>3</v>
      </c>
      <c r="N47" s="223">
        <v>1</v>
      </c>
      <c r="O47" s="219" t="s">
        <v>39</v>
      </c>
      <c r="P47" s="221">
        <v>3</v>
      </c>
      <c r="Q47" s="223">
        <v>1</v>
      </c>
      <c r="R47" s="219" t="s">
        <v>39</v>
      </c>
      <c r="S47" s="221">
        <v>3</v>
      </c>
      <c r="T47" s="223">
        <v>1</v>
      </c>
      <c r="U47" s="219" t="s">
        <v>39</v>
      </c>
      <c r="V47" s="221">
        <v>3</v>
      </c>
      <c r="W47" s="223">
        <v>1</v>
      </c>
      <c r="X47" s="219" t="s">
        <v>39</v>
      </c>
      <c r="Y47" s="221">
        <v>3</v>
      </c>
      <c r="Z47" s="223">
        <v>1</v>
      </c>
      <c r="AA47" s="219" t="s">
        <v>39</v>
      </c>
      <c r="AB47" s="221">
        <v>3</v>
      </c>
      <c r="AC47" s="223">
        <v>1</v>
      </c>
      <c r="AD47" s="219" t="s">
        <v>39</v>
      </c>
      <c r="AE47" s="221">
        <v>3</v>
      </c>
      <c r="AF47" s="223">
        <v>1</v>
      </c>
      <c r="AG47" s="219" t="s">
        <v>39</v>
      </c>
      <c r="AH47" s="215"/>
      <c r="AI47" s="217"/>
      <c r="AJ47" s="209"/>
      <c r="AK47" s="215"/>
      <c r="AL47" s="217"/>
      <c r="AM47" s="209"/>
      <c r="AN47" s="211">
        <f t="shared" si="0"/>
        <v>10</v>
      </c>
      <c r="AO47" s="213">
        <v>20</v>
      </c>
    </row>
    <row r="48" spans="1:41" ht="12.75" customHeight="1" thickBot="1">
      <c r="A48" s="275"/>
      <c r="B48" s="55"/>
      <c r="C48" s="212"/>
      <c r="D48" s="222"/>
      <c r="E48" s="224"/>
      <c r="F48" s="220"/>
      <c r="G48" s="222"/>
      <c r="H48" s="224"/>
      <c r="I48" s="220"/>
      <c r="J48" s="222"/>
      <c r="K48" s="224"/>
      <c r="L48" s="220"/>
      <c r="M48" s="222"/>
      <c r="N48" s="224"/>
      <c r="O48" s="220"/>
      <c r="P48" s="222"/>
      <c r="Q48" s="224"/>
      <c r="R48" s="220"/>
      <c r="S48" s="222"/>
      <c r="T48" s="224"/>
      <c r="U48" s="220"/>
      <c r="V48" s="222"/>
      <c r="W48" s="224"/>
      <c r="X48" s="220"/>
      <c r="Y48" s="222"/>
      <c r="Z48" s="224"/>
      <c r="AA48" s="220"/>
      <c r="AB48" s="222"/>
      <c r="AC48" s="224"/>
      <c r="AD48" s="220"/>
      <c r="AE48" s="222"/>
      <c r="AF48" s="224"/>
      <c r="AG48" s="220"/>
      <c r="AH48" s="216"/>
      <c r="AI48" s="218"/>
      <c r="AJ48" s="210"/>
      <c r="AK48" s="216"/>
      <c r="AL48" s="218"/>
      <c r="AM48" s="210"/>
      <c r="AN48" s="212"/>
      <c r="AO48" s="214"/>
    </row>
    <row r="49" spans="1:41" ht="12.75" customHeight="1">
      <c r="A49" s="274" t="s">
        <v>211</v>
      </c>
      <c r="B49" s="54" t="s">
        <v>82</v>
      </c>
      <c r="C49" s="211" t="s">
        <v>14</v>
      </c>
      <c r="D49" s="221">
        <v>1</v>
      </c>
      <c r="E49" s="223">
        <v>1</v>
      </c>
      <c r="F49" s="219" t="s">
        <v>39</v>
      </c>
      <c r="G49" s="221">
        <v>1</v>
      </c>
      <c r="H49" s="223">
        <v>1</v>
      </c>
      <c r="I49" s="219" t="s">
        <v>38</v>
      </c>
      <c r="J49" s="221">
        <v>1</v>
      </c>
      <c r="K49" s="223">
        <v>1</v>
      </c>
      <c r="L49" s="219" t="s">
        <v>39</v>
      </c>
      <c r="M49" s="221">
        <v>1</v>
      </c>
      <c r="N49" s="223">
        <v>1</v>
      </c>
      <c r="O49" s="219" t="s">
        <v>38</v>
      </c>
      <c r="P49" s="221"/>
      <c r="Q49" s="223"/>
      <c r="R49" s="219"/>
      <c r="S49" s="221"/>
      <c r="T49" s="223"/>
      <c r="U49" s="219"/>
      <c r="V49" s="221"/>
      <c r="W49" s="223"/>
      <c r="X49" s="219"/>
      <c r="Y49" s="221"/>
      <c r="Z49" s="223"/>
      <c r="AA49" s="219"/>
      <c r="AB49" s="221"/>
      <c r="AC49" s="223"/>
      <c r="AD49" s="219"/>
      <c r="AE49" s="221"/>
      <c r="AF49" s="223"/>
      <c r="AG49" s="219"/>
      <c r="AH49" s="215"/>
      <c r="AI49" s="217"/>
      <c r="AJ49" s="209"/>
      <c r="AK49" s="215"/>
      <c r="AL49" s="217"/>
      <c r="AM49" s="209"/>
      <c r="AN49" s="211">
        <f t="shared" si="0"/>
        <v>4</v>
      </c>
      <c r="AO49" s="213">
        <v>12</v>
      </c>
    </row>
    <row r="50" spans="1:41" ht="12.75" customHeight="1" thickBot="1">
      <c r="A50" s="275"/>
      <c r="B50" s="55"/>
      <c r="C50" s="212"/>
      <c r="D50" s="222"/>
      <c r="E50" s="224"/>
      <c r="F50" s="220"/>
      <c r="G50" s="222"/>
      <c r="H50" s="224"/>
      <c r="I50" s="220"/>
      <c r="J50" s="222"/>
      <c r="K50" s="224"/>
      <c r="L50" s="220"/>
      <c r="M50" s="222"/>
      <c r="N50" s="224"/>
      <c r="O50" s="220"/>
      <c r="P50" s="222"/>
      <c r="Q50" s="224"/>
      <c r="R50" s="220"/>
      <c r="S50" s="222"/>
      <c r="T50" s="224"/>
      <c r="U50" s="220"/>
      <c r="V50" s="222"/>
      <c r="W50" s="224"/>
      <c r="X50" s="220"/>
      <c r="Y50" s="222"/>
      <c r="Z50" s="224"/>
      <c r="AA50" s="220"/>
      <c r="AB50" s="222"/>
      <c r="AC50" s="224"/>
      <c r="AD50" s="220"/>
      <c r="AE50" s="222"/>
      <c r="AF50" s="224"/>
      <c r="AG50" s="220"/>
      <c r="AH50" s="216"/>
      <c r="AI50" s="218"/>
      <c r="AJ50" s="210"/>
      <c r="AK50" s="216"/>
      <c r="AL50" s="218"/>
      <c r="AM50" s="210"/>
      <c r="AN50" s="212"/>
      <c r="AO50" s="214"/>
    </row>
    <row r="51" spans="1:41" ht="12.75" customHeight="1">
      <c r="A51" s="274" t="s">
        <v>212</v>
      </c>
      <c r="B51" s="54" t="s">
        <v>83</v>
      </c>
      <c r="C51" s="211" t="s">
        <v>14</v>
      </c>
      <c r="D51" s="221"/>
      <c r="E51" s="223"/>
      <c r="F51" s="219"/>
      <c r="G51" s="221"/>
      <c r="H51" s="223"/>
      <c r="I51" s="219"/>
      <c r="J51" s="221"/>
      <c r="K51" s="223"/>
      <c r="L51" s="219"/>
      <c r="M51" s="221"/>
      <c r="N51" s="223"/>
      <c r="O51" s="219"/>
      <c r="P51" s="221">
        <v>1</v>
      </c>
      <c r="Q51" s="223">
        <v>1</v>
      </c>
      <c r="R51" s="219" t="s">
        <v>39</v>
      </c>
      <c r="S51" s="221">
        <v>1</v>
      </c>
      <c r="T51" s="223">
        <v>1</v>
      </c>
      <c r="U51" s="219" t="s">
        <v>39</v>
      </c>
      <c r="V51" s="221">
        <v>1</v>
      </c>
      <c r="W51" s="223">
        <v>1</v>
      </c>
      <c r="X51" s="219" t="s">
        <v>38</v>
      </c>
      <c r="Y51" s="221"/>
      <c r="Z51" s="223"/>
      <c r="AA51" s="219"/>
      <c r="AB51" s="221"/>
      <c r="AC51" s="223"/>
      <c r="AD51" s="219"/>
      <c r="AE51" s="221"/>
      <c r="AF51" s="223"/>
      <c r="AG51" s="219"/>
      <c r="AH51" s="215"/>
      <c r="AI51" s="217"/>
      <c r="AJ51" s="209"/>
      <c r="AK51" s="215"/>
      <c r="AL51" s="217"/>
      <c r="AM51" s="209"/>
      <c r="AN51" s="211">
        <f t="shared" si="0"/>
        <v>3</v>
      </c>
      <c r="AO51" s="213">
        <v>12</v>
      </c>
    </row>
    <row r="52" spans="1:41" ht="12.75" customHeight="1" thickBot="1">
      <c r="A52" s="275"/>
      <c r="B52" s="55"/>
      <c r="C52" s="212"/>
      <c r="D52" s="222"/>
      <c r="E52" s="224"/>
      <c r="F52" s="220"/>
      <c r="G52" s="222"/>
      <c r="H52" s="224"/>
      <c r="I52" s="220"/>
      <c r="J52" s="222"/>
      <c r="K52" s="224"/>
      <c r="L52" s="220"/>
      <c r="M52" s="222"/>
      <c r="N52" s="224"/>
      <c r="O52" s="220"/>
      <c r="P52" s="222"/>
      <c r="Q52" s="224"/>
      <c r="R52" s="220"/>
      <c r="S52" s="222"/>
      <c r="T52" s="224"/>
      <c r="U52" s="220"/>
      <c r="V52" s="222"/>
      <c r="W52" s="224"/>
      <c r="X52" s="220"/>
      <c r="Y52" s="222"/>
      <c r="Z52" s="224"/>
      <c r="AA52" s="220"/>
      <c r="AB52" s="222"/>
      <c r="AC52" s="224"/>
      <c r="AD52" s="220"/>
      <c r="AE52" s="222"/>
      <c r="AF52" s="224"/>
      <c r="AG52" s="220"/>
      <c r="AH52" s="216"/>
      <c r="AI52" s="218"/>
      <c r="AJ52" s="210"/>
      <c r="AK52" s="216"/>
      <c r="AL52" s="218"/>
      <c r="AM52" s="210"/>
      <c r="AN52" s="212"/>
      <c r="AO52" s="214"/>
    </row>
    <row r="53" spans="1:41" ht="12.75" customHeight="1">
      <c r="A53" s="276" t="s">
        <v>144</v>
      </c>
      <c r="B53" s="120" t="s">
        <v>24</v>
      </c>
      <c r="C53" s="245" t="s">
        <v>14</v>
      </c>
      <c r="D53" s="254"/>
      <c r="E53" s="250"/>
      <c r="F53" s="252"/>
      <c r="G53" s="254"/>
      <c r="H53" s="250"/>
      <c r="I53" s="252"/>
      <c r="J53" s="254"/>
      <c r="K53" s="250"/>
      <c r="L53" s="252"/>
      <c r="M53" s="254"/>
      <c r="N53" s="250"/>
      <c r="O53" s="252"/>
      <c r="P53" s="254"/>
      <c r="Q53" s="250"/>
      <c r="R53" s="252"/>
      <c r="S53" s="254"/>
      <c r="T53" s="250"/>
      <c r="U53" s="252"/>
      <c r="V53" s="254"/>
      <c r="W53" s="250"/>
      <c r="X53" s="252"/>
      <c r="Y53" s="254"/>
      <c r="Z53" s="250"/>
      <c r="AA53" s="252"/>
      <c r="AB53" s="254"/>
      <c r="AC53" s="250"/>
      <c r="AD53" s="252"/>
      <c r="AE53" s="254"/>
      <c r="AF53" s="250"/>
      <c r="AG53" s="252"/>
      <c r="AH53" s="256">
        <v>0</v>
      </c>
      <c r="AI53" s="258">
        <v>4</v>
      </c>
      <c r="AJ53" s="260" t="s">
        <v>39</v>
      </c>
      <c r="AK53" s="256">
        <v>0</v>
      </c>
      <c r="AL53" s="258">
        <v>4</v>
      </c>
      <c r="AM53" s="260" t="s">
        <v>39</v>
      </c>
      <c r="AN53" s="245">
        <f>SUM(E53,H53,K53,N53,Q53,T53,W53,Z53,AC53,AF53,AI53,AL53)</f>
        <v>8</v>
      </c>
      <c r="AO53" s="247" t="s">
        <v>205</v>
      </c>
    </row>
    <row r="54" spans="1:41" ht="12.75" customHeight="1" thickBot="1">
      <c r="A54" s="277"/>
      <c r="B54" s="121"/>
      <c r="C54" s="246"/>
      <c r="D54" s="255"/>
      <c r="E54" s="251"/>
      <c r="F54" s="253"/>
      <c r="G54" s="255"/>
      <c r="H54" s="251"/>
      <c r="I54" s="253"/>
      <c r="J54" s="255"/>
      <c r="K54" s="251"/>
      <c r="L54" s="253"/>
      <c r="M54" s="255"/>
      <c r="N54" s="251"/>
      <c r="O54" s="253"/>
      <c r="P54" s="255"/>
      <c r="Q54" s="251"/>
      <c r="R54" s="253"/>
      <c r="S54" s="255"/>
      <c r="T54" s="251"/>
      <c r="U54" s="253"/>
      <c r="V54" s="255"/>
      <c r="W54" s="251"/>
      <c r="X54" s="253"/>
      <c r="Y54" s="255"/>
      <c r="Z54" s="251"/>
      <c r="AA54" s="253"/>
      <c r="AB54" s="255"/>
      <c r="AC54" s="251"/>
      <c r="AD54" s="253"/>
      <c r="AE54" s="255"/>
      <c r="AF54" s="251"/>
      <c r="AG54" s="253"/>
      <c r="AH54" s="257"/>
      <c r="AI54" s="259"/>
      <c r="AJ54" s="261"/>
      <c r="AK54" s="257"/>
      <c r="AL54" s="259"/>
      <c r="AM54" s="261"/>
      <c r="AN54" s="246"/>
      <c r="AO54" s="248"/>
    </row>
    <row r="55" spans="1:41" ht="9.75" customHeight="1" thickBot="1">
      <c r="A55" s="233" t="s">
        <v>324</v>
      </c>
      <c r="B55" s="233" t="s">
        <v>166</v>
      </c>
      <c r="C55" s="211" t="s">
        <v>44</v>
      </c>
      <c r="D55" s="240" t="s">
        <v>0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  <c r="AN55" s="243"/>
      <c r="AO55" s="244"/>
    </row>
    <row r="56" spans="1:41" ht="9.75" thickBot="1">
      <c r="A56" s="234"/>
      <c r="B56" s="234"/>
      <c r="C56" s="239"/>
      <c r="D56" s="225" t="s">
        <v>2</v>
      </c>
      <c r="E56" s="226"/>
      <c r="F56" s="227"/>
      <c r="G56" s="225" t="s">
        <v>3</v>
      </c>
      <c r="H56" s="226"/>
      <c r="I56" s="227"/>
      <c r="J56" s="225" t="s">
        <v>4</v>
      </c>
      <c r="K56" s="226"/>
      <c r="L56" s="227"/>
      <c r="M56" s="225" t="s">
        <v>5</v>
      </c>
      <c r="N56" s="226"/>
      <c r="O56" s="227"/>
      <c r="P56" s="225" t="s">
        <v>6</v>
      </c>
      <c r="Q56" s="226"/>
      <c r="R56" s="227"/>
      <c r="S56" s="225" t="s">
        <v>7</v>
      </c>
      <c r="T56" s="226"/>
      <c r="U56" s="227"/>
      <c r="V56" s="225" t="s">
        <v>8</v>
      </c>
      <c r="W56" s="226"/>
      <c r="X56" s="227"/>
      <c r="Y56" s="225" t="s">
        <v>9</v>
      </c>
      <c r="Z56" s="226"/>
      <c r="AA56" s="227"/>
      <c r="AB56" s="225" t="s">
        <v>10</v>
      </c>
      <c r="AC56" s="226"/>
      <c r="AD56" s="227"/>
      <c r="AE56" s="225" t="s">
        <v>11</v>
      </c>
      <c r="AF56" s="226"/>
      <c r="AG56" s="227"/>
      <c r="AH56" s="228" t="s">
        <v>48</v>
      </c>
      <c r="AI56" s="229"/>
      <c r="AJ56" s="230"/>
      <c r="AK56" s="228" t="s">
        <v>49</v>
      </c>
      <c r="AL56" s="229"/>
      <c r="AM56" s="230"/>
      <c r="AN56" s="231" t="s">
        <v>164</v>
      </c>
      <c r="AO56" s="211" t="s">
        <v>204</v>
      </c>
    </row>
    <row r="57" spans="1:41" ht="9.75" thickBot="1">
      <c r="A57" s="235"/>
      <c r="B57" s="235"/>
      <c r="C57" s="212"/>
      <c r="D57" s="49" t="s">
        <v>1</v>
      </c>
      <c r="E57" s="50" t="s">
        <v>12</v>
      </c>
      <c r="F57" s="51" t="s">
        <v>27</v>
      </c>
      <c r="G57" s="49" t="s">
        <v>1</v>
      </c>
      <c r="H57" s="50" t="s">
        <v>12</v>
      </c>
      <c r="I57" s="51" t="s">
        <v>27</v>
      </c>
      <c r="J57" s="49" t="s">
        <v>1</v>
      </c>
      <c r="K57" s="50" t="s">
        <v>12</v>
      </c>
      <c r="L57" s="51" t="s">
        <v>27</v>
      </c>
      <c r="M57" s="49" t="s">
        <v>1</v>
      </c>
      <c r="N57" s="50" t="s">
        <v>12</v>
      </c>
      <c r="O57" s="51" t="s">
        <v>27</v>
      </c>
      <c r="P57" s="49" t="s">
        <v>1</v>
      </c>
      <c r="Q57" s="50" t="s">
        <v>12</v>
      </c>
      <c r="R57" s="51" t="s">
        <v>27</v>
      </c>
      <c r="S57" s="49" t="s">
        <v>1</v>
      </c>
      <c r="T57" s="50" t="s">
        <v>12</v>
      </c>
      <c r="U57" s="51" t="s">
        <v>27</v>
      </c>
      <c r="V57" s="49" t="s">
        <v>1</v>
      </c>
      <c r="W57" s="50" t="s">
        <v>12</v>
      </c>
      <c r="X57" s="51" t="s">
        <v>27</v>
      </c>
      <c r="Y57" s="49" t="s">
        <v>1</v>
      </c>
      <c r="Z57" s="50" t="s">
        <v>12</v>
      </c>
      <c r="AA57" s="51" t="s">
        <v>27</v>
      </c>
      <c r="AB57" s="49" t="s">
        <v>1</v>
      </c>
      <c r="AC57" s="50" t="s">
        <v>12</v>
      </c>
      <c r="AD57" s="51" t="s">
        <v>27</v>
      </c>
      <c r="AE57" s="49" t="s">
        <v>1</v>
      </c>
      <c r="AF57" s="50" t="s">
        <v>12</v>
      </c>
      <c r="AG57" s="51" t="s">
        <v>27</v>
      </c>
      <c r="AH57" s="45" t="s">
        <v>1</v>
      </c>
      <c r="AI57" s="46" t="s">
        <v>12</v>
      </c>
      <c r="AJ57" s="47" t="s">
        <v>27</v>
      </c>
      <c r="AK57" s="45" t="s">
        <v>1</v>
      </c>
      <c r="AL57" s="46" t="s">
        <v>12</v>
      </c>
      <c r="AM57" s="47" t="s">
        <v>27</v>
      </c>
      <c r="AN57" s="232"/>
      <c r="AO57" s="212"/>
    </row>
    <row r="58" spans="1:41" ht="12.75" customHeight="1">
      <c r="A58" s="274" t="s">
        <v>134</v>
      </c>
      <c r="B58" s="54" t="s">
        <v>84</v>
      </c>
      <c r="C58" s="211" t="s">
        <v>46</v>
      </c>
      <c r="D58" s="221">
        <v>2</v>
      </c>
      <c r="E58" s="223">
        <v>1</v>
      </c>
      <c r="F58" s="219" t="s">
        <v>38</v>
      </c>
      <c r="G58" s="221">
        <v>2</v>
      </c>
      <c r="H58" s="223">
        <v>1</v>
      </c>
      <c r="I58" s="219" t="s">
        <v>38</v>
      </c>
      <c r="J58" s="221">
        <v>2</v>
      </c>
      <c r="K58" s="223">
        <v>1</v>
      </c>
      <c r="L58" s="219" t="s">
        <v>38</v>
      </c>
      <c r="M58" s="221">
        <v>2</v>
      </c>
      <c r="N58" s="223">
        <v>1</v>
      </c>
      <c r="O58" s="219" t="s">
        <v>38</v>
      </c>
      <c r="P58" s="221">
        <v>2</v>
      </c>
      <c r="Q58" s="223">
        <v>1</v>
      </c>
      <c r="R58" s="219" t="s">
        <v>38</v>
      </c>
      <c r="S58" s="221">
        <v>2</v>
      </c>
      <c r="T58" s="223">
        <v>1</v>
      </c>
      <c r="U58" s="219" t="s">
        <v>41</v>
      </c>
      <c r="V58" s="221"/>
      <c r="W58" s="223"/>
      <c r="X58" s="219"/>
      <c r="Y58" s="221"/>
      <c r="Z58" s="223"/>
      <c r="AA58" s="219"/>
      <c r="AB58" s="221"/>
      <c r="AC58" s="223"/>
      <c r="AD58" s="219"/>
      <c r="AE58" s="221"/>
      <c r="AF58" s="223"/>
      <c r="AG58" s="219"/>
      <c r="AH58" s="215"/>
      <c r="AI58" s="217"/>
      <c r="AJ58" s="209"/>
      <c r="AK58" s="215"/>
      <c r="AL58" s="217"/>
      <c r="AM58" s="209"/>
      <c r="AN58" s="211">
        <f>SUM(E58,H58,K58,N58,Q58,T58,W58,Z58,AC58,AF58,AI58,AL58)</f>
        <v>6</v>
      </c>
      <c r="AO58" s="213">
        <v>12</v>
      </c>
    </row>
    <row r="59" spans="1:41" ht="12.75" customHeight="1" thickBot="1">
      <c r="A59" s="275"/>
      <c r="B59" s="55"/>
      <c r="C59" s="212"/>
      <c r="D59" s="222"/>
      <c r="E59" s="224"/>
      <c r="F59" s="220"/>
      <c r="G59" s="222"/>
      <c r="H59" s="224"/>
      <c r="I59" s="220"/>
      <c r="J59" s="222"/>
      <c r="K59" s="224"/>
      <c r="L59" s="220"/>
      <c r="M59" s="222"/>
      <c r="N59" s="224"/>
      <c r="O59" s="220"/>
      <c r="P59" s="222"/>
      <c r="Q59" s="224"/>
      <c r="R59" s="220"/>
      <c r="S59" s="222"/>
      <c r="T59" s="224"/>
      <c r="U59" s="220"/>
      <c r="V59" s="222"/>
      <c r="W59" s="224"/>
      <c r="X59" s="220"/>
      <c r="Y59" s="222"/>
      <c r="Z59" s="224"/>
      <c r="AA59" s="220"/>
      <c r="AB59" s="222"/>
      <c r="AC59" s="224"/>
      <c r="AD59" s="220"/>
      <c r="AE59" s="222"/>
      <c r="AF59" s="224"/>
      <c r="AG59" s="220"/>
      <c r="AH59" s="216"/>
      <c r="AI59" s="218"/>
      <c r="AJ59" s="210"/>
      <c r="AK59" s="216"/>
      <c r="AL59" s="218"/>
      <c r="AM59" s="210"/>
      <c r="AN59" s="212"/>
      <c r="AO59" s="214"/>
    </row>
    <row r="60" spans="1:41" ht="12.75" customHeight="1">
      <c r="A60" s="274" t="s">
        <v>135</v>
      </c>
      <c r="B60" s="54" t="s">
        <v>85</v>
      </c>
      <c r="C60" s="211" t="s">
        <v>46</v>
      </c>
      <c r="D60" s="221"/>
      <c r="E60" s="223"/>
      <c r="F60" s="219"/>
      <c r="G60" s="221"/>
      <c r="H60" s="223"/>
      <c r="I60" s="219"/>
      <c r="J60" s="221"/>
      <c r="K60" s="223"/>
      <c r="L60" s="219"/>
      <c r="M60" s="221"/>
      <c r="N60" s="223"/>
      <c r="O60" s="219"/>
      <c r="P60" s="221"/>
      <c r="Q60" s="223"/>
      <c r="R60" s="219"/>
      <c r="S60" s="221"/>
      <c r="T60" s="223"/>
      <c r="U60" s="219"/>
      <c r="V60" s="221">
        <v>1</v>
      </c>
      <c r="W60" s="223">
        <v>1</v>
      </c>
      <c r="X60" s="219" t="s">
        <v>38</v>
      </c>
      <c r="Y60" s="221">
        <v>1</v>
      </c>
      <c r="Z60" s="223">
        <v>1</v>
      </c>
      <c r="AA60" s="219" t="s">
        <v>38</v>
      </c>
      <c r="AB60" s="221"/>
      <c r="AC60" s="223"/>
      <c r="AD60" s="219"/>
      <c r="AE60" s="221"/>
      <c r="AF60" s="223"/>
      <c r="AG60" s="219"/>
      <c r="AH60" s="215"/>
      <c r="AI60" s="217"/>
      <c r="AJ60" s="209"/>
      <c r="AK60" s="215"/>
      <c r="AL60" s="217"/>
      <c r="AM60" s="209"/>
      <c r="AN60" s="211">
        <f aca="true" t="shared" si="1" ref="AN60:AN72">SUM(E60,H60,K60,N60,Q60,T60,W60,Z60,AC60,AF60,AI60,AL60)</f>
        <v>2</v>
      </c>
      <c r="AO60" s="213">
        <v>12</v>
      </c>
    </row>
    <row r="61" spans="1:41" ht="12.75" customHeight="1" thickBot="1">
      <c r="A61" s="275"/>
      <c r="B61" s="55"/>
      <c r="C61" s="212"/>
      <c r="D61" s="222"/>
      <c r="E61" s="224"/>
      <c r="F61" s="220"/>
      <c r="G61" s="222"/>
      <c r="H61" s="224"/>
      <c r="I61" s="220"/>
      <c r="J61" s="222"/>
      <c r="K61" s="224"/>
      <c r="L61" s="220"/>
      <c r="M61" s="222"/>
      <c r="N61" s="224"/>
      <c r="O61" s="220"/>
      <c r="P61" s="222"/>
      <c r="Q61" s="224"/>
      <c r="R61" s="220"/>
      <c r="S61" s="222"/>
      <c r="T61" s="224"/>
      <c r="U61" s="220"/>
      <c r="V61" s="222"/>
      <c r="W61" s="224"/>
      <c r="X61" s="220"/>
      <c r="Y61" s="222"/>
      <c r="Z61" s="224"/>
      <c r="AA61" s="220"/>
      <c r="AB61" s="222"/>
      <c r="AC61" s="224"/>
      <c r="AD61" s="220"/>
      <c r="AE61" s="222"/>
      <c r="AF61" s="224"/>
      <c r="AG61" s="220"/>
      <c r="AH61" s="216"/>
      <c r="AI61" s="218"/>
      <c r="AJ61" s="210"/>
      <c r="AK61" s="216"/>
      <c r="AL61" s="218"/>
      <c r="AM61" s="210"/>
      <c r="AN61" s="212"/>
      <c r="AO61" s="214"/>
    </row>
    <row r="62" spans="1:41" ht="12.75" customHeight="1">
      <c r="A62" s="274" t="s">
        <v>136</v>
      </c>
      <c r="B62" s="54" t="s">
        <v>86</v>
      </c>
      <c r="C62" s="211" t="s">
        <v>46</v>
      </c>
      <c r="D62" s="221">
        <v>1</v>
      </c>
      <c r="E62" s="223">
        <v>1</v>
      </c>
      <c r="F62" s="219" t="s">
        <v>38</v>
      </c>
      <c r="G62" s="221">
        <v>1</v>
      </c>
      <c r="H62" s="223">
        <v>1</v>
      </c>
      <c r="I62" s="219" t="s">
        <v>38</v>
      </c>
      <c r="J62" s="221">
        <v>1</v>
      </c>
      <c r="K62" s="223">
        <v>1</v>
      </c>
      <c r="L62" s="219" t="s">
        <v>38</v>
      </c>
      <c r="M62" s="221">
        <v>1</v>
      </c>
      <c r="N62" s="223">
        <v>1</v>
      </c>
      <c r="O62" s="219" t="s">
        <v>38</v>
      </c>
      <c r="P62" s="221"/>
      <c r="Q62" s="223"/>
      <c r="R62" s="219"/>
      <c r="S62" s="221"/>
      <c r="T62" s="223"/>
      <c r="U62" s="219"/>
      <c r="V62" s="221"/>
      <c r="W62" s="223"/>
      <c r="X62" s="219"/>
      <c r="Y62" s="221"/>
      <c r="Z62" s="223"/>
      <c r="AA62" s="219"/>
      <c r="AB62" s="221"/>
      <c r="AC62" s="223"/>
      <c r="AD62" s="219"/>
      <c r="AE62" s="221"/>
      <c r="AF62" s="223"/>
      <c r="AG62" s="219"/>
      <c r="AH62" s="215"/>
      <c r="AI62" s="217"/>
      <c r="AJ62" s="209"/>
      <c r="AK62" s="215"/>
      <c r="AL62" s="217"/>
      <c r="AM62" s="209"/>
      <c r="AN62" s="211">
        <f t="shared" si="1"/>
        <v>4</v>
      </c>
      <c r="AO62" s="213">
        <v>12</v>
      </c>
    </row>
    <row r="63" spans="1:41" ht="12.75" customHeight="1" thickBot="1">
      <c r="A63" s="275"/>
      <c r="B63" s="55"/>
      <c r="C63" s="212"/>
      <c r="D63" s="222"/>
      <c r="E63" s="224"/>
      <c r="F63" s="220"/>
      <c r="G63" s="222"/>
      <c r="H63" s="224"/>
      <c r="I63" s="220"/>
      <c r="J63" s="222"/>
      <c r="K63" s="224"/>
      <c r="L63" s="220"/>
      <c r="M63" s="222"/>
      <c r="N63" s="224"/>
      <c r="O63" s="220"/>
      <c r="P63" s="222"/>
      <c r="Q63" s="224"/>
      <c r="R63" s="220"/>
      <c r="S63" s="222"/>
      <c r="T63" s="224"/>
      <c r="U63" s="220"/>
      <c r="V63" s="222"/>
      <c r="W63" s="224"/>
      <c r="X63" s="220"/>
      <c r="Y63" s="222"/>
      <c r="Z63" s="224"/>
      <c r="AA63" s="220"/>
      <c r="AB63" s="222"/>
      <c r="AC63" s="224"/>
      <c r="AD63" s="220"/>
      <c r="AE63" s="222"/>
      <c r="AF63" s="224"/>
      <c r="AG63" s="220"/>
      <c r="AH63" s="216"/>
      <c r="AI63" s="218"/>
      <c r="AJ63" s="210"/>
      <c r="AK63" s="216"/>
      <c r="AL63" s="218"/>
      <c r="AM63" s="210"/>
      <c r="AN63" s="212"/>
      <c r="AO63" s="214"/>
    </row>
    <row r="64" spans="1:41" ht="12.75" customHeight="1">
      <c r="A64" s="274" t="s">
        <v>358</v>
      </c>
      <c r="B64" s="54" t="s">
        <v>88</v>
      </c>
      <c r="C64" s="211" t="s">
        <v>46</v>
      </c>
      <c r="D64" s="221"/>
      <c r="E64" s="223"/>
      <c r="F64" s="219"/>
      <c r="G64" s="221"/>
      <c r="H64" s="223"/>
      <c r="I64" s="219"/>
      <c r="J64" s="221">
        <v>1</v>
      </c>
      <c r="K64" s="223">
        <v>2</v>
      </c>
      <c r="L64" s="219" t="s">
        <v>38</v>
      </c>
      <c r="M64" s="221">
        <v>1</v>
      </c>
      <c r="N64" s="223">
        <v>2</v>
      </c>
      <c r="O64" s="219" t="s">
        <v>38</v>
      </c>
      <c r="P64" s="221">
        <v>1</v>
      </c>
      <c r="Q64" s="223">
        <v>2</v>
      </c>
      <c r="R64" s="219" t="s">
        <v>38</v>
      </c>
      <c r="S64" s="221">
        <v>1</v>
      </c>
      <c r="T64" s="223">
        <v>2</v>
      </c>
      <c r="U64" s="219" t="s">
        <v>38</v>
      </c>
      <c r="V64" s="221"/>
      <c r="W64" s="223"/>
      <c r="X64" s="219"/>
      <c r="Y64" s="221"/>
      <c r="Z64" s="223"/>
      <c r="AA64" s="219"/>
      <c r="AB64" s="221"/>
      <c r="AC64" s="223"/>
      <c r="AD64" s="219"/>
      <c r="AE64" s="221"/>
      <c r="AF64" s="223"/>
      <c r="AG64" s="219"/>
      <c r="AH64" s="215"/>
      <c r="AI64" s="217"/>
      <c r="AJ64" s="209"/>
      <c r="AK64" s="215"/>
      <c r="AL64" s="217"/>
      <c r="AM64" s="209"/>
      <c r="AN64" s="211">
        <f t="shared" si="1"/>
        <v>8</v>
      </c>
      <c r="AO64" s="213">
        <v>12</v>
      </c>
    </row>
    <row r="65" spans="1:41" ht="12.75" customHeight="1" thickBot="1">
      <c r="A65" s="275"/>
      <c r="B65" s="55"/>
      <c r="C65" s="212"/>
      <c r="D65" s="222"/>
      <c r="E65" s="224"/>
      <c r="F65" s="220"/>
      <c r="G65" s="222"/>
      <c r="H65" s="224"/>
      <c r="I65" s="220"/>
      <c r="J65" s="222"/>
      <c r="K65" s="224"/>
      <c r="L65" s="220"/>
      <c r="M65" s="222"/>
      <c r="N65" s="224"/>
      <c r="O65" s="220"/>
      <c r="P65" s="222"/>
      <c r="Q65" s="224"/>
      <c r="R65" s="220"/>
      <c r="S65" s="222"/>
      <c r="T65" s="224"/>
      <c r="U65" s="220"/>
      <c r="V65" s="222"/>
      <c r="W65" s="224"/>
      <c r="X65" s="220"/>
      <c r="Y65" s="222"/>
      <c r="Z65" s="224"/>
      <c r="AA65" s="220"/>
      <c r="AB65" s="222"/>
      <c r="AC65" s="224"/>
      <c r="AD65" s="220"/>
      <c r="AE65" s="222"/>
      <c r="AF65" s="224"/>
      <c r="AG65" s="220"/>
      <c r="AH65" s="216"/>
      <c r="AI65" s="218"/>
      <c r="AJ65" s="210"/>
      <c r="AK65" s="216"/>
      <c r="AL65" s="218"/>
      <c r="AM65" s="210"/>
      <c r="AN65" s="212"/>
      <c r="AO65" s="214"/>
    </row>
    <row r="66" spans="1:41" ht="12.75" customHeight="1">
      <c r="A66" s="274" t="s">
        <v>137</v>
      </c>
      <c r="B66" s="54" t="s">
        <v>89</v>
      </c>
      <c r="C66" s="211" t="s">
        <v>13</v>
      </c>
      <c r="D66" s="221">
        <v>1</v>
      </c>
      <c r="E66" s="223">
        <v>1</v>
      </c>
      <c r="F66" s="219" t="s">
        <v>38</v>
      </c>
      <c r="G66" s="221">
        <v>1</v>
      </c>
      <c r="H66" s="223">
        <v>1</v>
      </c>
      <c r="I66" s="219" t="s">
        <v>38</v>
      </c>
      <c r="J66" s="221"/>
      <c r="K66" s="223"/>
      <c r="L66" s="219"/>
      <c r="M66" s="221"/>
      <c r="N66" s="223"/>
      <c r="O66" s="219"/>
      <c r="P66" s="221"/>
      <c r="Q66" s="223"/>
      <c r="R66" s="219"/>
      <c r="S66" s="221"/>
      <c r="T66" s="223"/>
      <c r="U66" s="219"/>
      <c r="V66" s="221"/>
      <c r="W66" s="223"/>
      <c r="X66" s="219"/>
      <c r="Y66" s="221"/>
      <c r="Z66" s="223"/>
      <c r="AA66" s="219"/>
      <c r="AB66" s="221"/>
      <c r="AC66" s="223"/>
      <c r="AD66" s="219"/>
      <c r="AE66" s="221"/>
      <c r="AF66" s="223"/>
      <c r="AG66" s="219"/>
      <c r="AH66" s="215"/>
      <c r="AI66" s="217"/>
      <c r="AJ66" s="209"/>
      <c r="AK66" s="215"/>
      <c r="AL66" s="217"/>
      <c r="AM66" s="209"/>
      <c r="AN66" s="211">
        <f t="shared" si="1"/>
        <v>2</v>
      </c>
      <c r="AO66" s="213">
        <v>12</v>
      </c>
    </row>
    <row r="67" spans="1:41" ht="12.75" customHeight="1" thickBot="1">
      <c r="A67" s="275"/>
      <c r="B67" s="55"/>
      <c r="C67" s="212"/>
      <c r="D67" s="222"/>
      <c r="E67" s="224"/>
      <c r="F67" s="220"/>
      <c r="G67" s="222"/>
      <c r="H67" s="224"/>
      <c r="I67" s="220"/>
      <c r="J67" s="222"/>
      <c r="K67" s="224"/>
      <c r="L67" s="220"/>
      <c r="M67" s="222"/>
      <c r="N67" s="224"/>
      <c r="O67" s="220"/>
      <c r="P67" s="222"/>
      <c r="Q67" s="224"/>
      <c r="R67" s="220"/>
      <c r="S67" s="222"/>
      <c r="T67" s="224"/>
      <c r="U67" s="220"/>
      <c r="V67" s="222"/>
      <c r="W67" s="224"/>
      <c r="X67" s="220"/>
      <c r="Y67" s="222"/>
      <c r="Z67" s="224"/>
      <c r="AA67" s="220"/>
      <c r="AB67" s="222"/>
      <c r="AC67" s="224"/>
      <c r="AD67" s="220"/>
      <c r="AE67" s="222"/>
      <c r="AF67" s="224"/>
      <c r="AG67" s="220"/>
      <c r="AH67" s="216"/>
      <c r="AI67" s="218"/>
      <c r="AJ67" s="210"/>
      <c r="AK67" s="216"/>
      <c r="AL67" s="218"/>
      <c r="AM67" s="210"/>
      <c r="AN67" s="212"/>
      <c r="AO67" s="214"/>
    </row>
    <row r="68" spans="1:41" ht="12.75" customHeight="1">
      <c r="A68" s="274" t="s">
        <v>213</v>
      </c>
      <c r="B68" s="54" t="s">
        <v>87</v>
      </c>
      <c r="C68" s="211" t="s">
        <v>14</v>
      </c>
      <c r="D68" s="221"/>
      <c r="E68" s="223"/>
      <c r="F68" s="219"/>
      <c r="G68" s="221"/>
      <c r="H68" s="223"/>
      <c r="I68" s="219"/>
      <c r="J68" s="221">
        <v>1</v>
      </c>
      <c r="K68" s="223">
        <v>1</v>
      </c>
      <c r="L68" s="219" t="s">
        <v>39</v>
      </c>
      <c r="M68" s="221">
        <v>1</v>
      </c>
      <c r="N68" s="223">
        <v>1</v>
      </c>
      <c r="O68" s="219" t="s">
        <v>39</v>
      </c>
      <c r="P68" s="221">
        <v>0.5</v>
      </c>
      <c r="Q68" s="223">
        <v>2</v>
      </c>
      <c r="R68" s="219" t="s">
        <v>39</v>
      </c>
      <c r="S68" s="221">
        <v>0.5</v>
      </c>
      <c r="T68" s="223">
        <v>2</v>
      </c>
      <c r="U68" s="219" t="s">
        <v>39</v>
      </c>
      <c r="V68" s="221">
        <v>0.5</v>
      </c>
      <c r="W68" s="223">
        <v>2</v>
      </c>
      <c r="X68" s="219" t="s">
        <v>39</v>
      </c>
      <c r="Y68" s="221">
        <v>0.5</v>
      </c>
      <c r="Z68" s="223">
        <v>2</v>
      </c>
      <c r="AA68" s="219" t="s">
        <v>39</v>
      </c>
      <c r="AB68" s="221">
        <v>0.5</v>
      </c>
      <c r="AC68" s="223">
        <v>2</v>
      </c>
      <c r="AD68" s="219" t="s">
        <v>39</v>
      </c>
      <c r="AE68" s="221">
        <v>0.5</v>
      </c>
      <c r="AF68" s="223">
        <v>2</v>
      </c>
      <c r="AG68" s="219" t="s">
        <v>38</v>
      </c>
      <c r="AH68" s="215"/>
      <c r="AI68" s="217"/>
      <c r="AJ68" s="209"/>
      <c r="AK68" s="215"/>
      <c r="AL68" s="217"/>
      <c r="AM68" s="209"/>
      <c r="AN68" s="211">
        <f>SUM(E68,H68,K68,N68,Q68,T68,W68,Z68,AC68,AF68,AI68,AL68)</f>
        <v>14</v>
      </c>
      <c r="AO68" s="213">
        <v>1</v>
      </c>
    </row>
    <row r="69" spans="1:41" ht="12.75" customHeight="1" thickBot="1">
      <c r="A69" s="275"/>
      <c r="B69" s="55"/>
      <c r="C69" s="212"/>
      <c r="D69" s="222"/>
      <c r="E69" s="224"/>
      <c r="F69" s="220"/>
      <c r="G69" s="222"/>
      <c r="H69" s="224"/>
      <c r="I69" s="220"/>
      <c r="J69" s="222"/>
      <c r="K69" s="224"/>
      <c r="L69" s="220"/>
      <c r="M69" s="222"/>
      <c r="N69" s="224"/>
      <c r="O69" s="220"/>
      <c r="P69" s="222"/>
      <c r="Q69" s="224"/>
      <c r="R69" s="220"/>
      <c r="S69" s="222"/>
      <c r="T69" s="224"/>
      <c r="U69" s="220"/>
      <c r="V69" s="222"/>
      <c r="W69" s="224"/>
      <c r="X69" s="220"/>
      <c r="Y69" s="222"/>
      <c r="Z69" s="224"/>
      <c r="AA69" s="220"/>
      <c r="AB69" s="222"/>
      <c r="AC69" s="224"/>
      <c r="AD69" s="220"/>
      <c r="AE69" s="222"/>
      <c r="AF69" s="224"/>
      <c r="AG69" s="220"/>
      <c r="AH69" s="216"/>
      <c r="AI69" s="218"/>
      <c r="AJ69" s="210"/>
      <c r="AK69" s="216"/>
      <c r="AL69" s="218"/>
      <c r="AM69" s="210"/>
      <c r="AN69" s="212"/>
      <c r="AO69" s="214"/>
    </row>
    <row r="70" spans="1:41" ht="12.75" customHeight="1">
      <c r="A70" s="274" t="s">
        <v>140</v>
      </c>
      <c r="B70" s="54" t="s">
        <v>90</v>
      </c>
      <c r="C70" s="211" t="s">
        <v>13</v>
      </c>
      <c r="D70" s="221">
        <v>1</v>
      </c>
      <c r="E70" s="223">
        <v>1</v>
      </c>
      <c r="F70" s="219" t="s">
        <v>39</v>
      </c>
      <c r="G70" s="221">
        <v>1</v>
      </c>
      <c r="H70" s="223">
        <v>1</v>
      </c>
      <c r="I70" s="219" t="s">
        <v>38</v>
      </c>
      <c r="J70" s="221">
        <v>1</v>
      </c>
      <c r="K70" s="223">
        <v>1</v>
      </c>
      <c r="L70" s="219" t="s">
        <v>39</v>
      </c>
      <c r="M70" s="221">
        <v>1</v>
      </c>
      <c r="N70" s="223">
        <v>1</v>
      </c>
      <c r="O70" s="219" t="s">
        <v>38</v>
      </c>
      <c r="P70" s="221"/>
      <c r="Q70" s="223"/>
      <c r="R70" s="219"/>
      <c r="S70" s="221"/>
      <c r="T70" s="223"/>
      <c r="U70" s="219"/>
      <c r="V70" s="221"/>
      <c r="W70" s="223"/>
      <c r="X70" s="219"/>
      <c r="Y70" s="221"/>
      <c r="Z70" s="223"/>
      <c r="AA70" s="219"/>
      <c r="AB70" s="221"/>
      <c r="AC70" s="223"/>
      <c r="AD70" s="219"/>
      <c r="AE70" s="221"/>
      <c r="AF70" s="223"/>
      <c r="AG70" s="219"/>
      <c r="AH70" s="215"/>
      <c r="AI70" s="217"/>
      <c r="AJ70" s="209"/>
      <c r="AK70" s="215"/>
      <c r="AL70" s="217"/>
      <c r="AM70" s="209"/>
      <c r="AN70" s="211">
        <f t="shared" si="1"/>
        <v>4</v>
      </c>
      <c r="AO70" s="213">
        <v>12</v>
      </c>
    </row>
    <row r="71" spans="1:41" ht="12.75" customHeight="1" thickBot="1">
      <c r="A71" s="275"/>
      <c r="B71" s="55"/>
      <c r="C71" s="212"/>
      <c r="D71" s="222"/>
      <c r="E71" s="224"/>
      <c r="F71" s="220"/>
      <c r="G71" s="222"/>
      <c r="H71" s="224"/>
      <c r="I71" s="220"/>
      <c r="J71" s="222"/>
      <c r="K71" s="224"/>
      <c r="L71" s="220"/>
      <c r="M71" s="222"/>
      <c r="N71" s="224"/>
      <c r="O71" s="220"/>
      <c r="P71" s="222"/>
      <c r="Q71" s="224"/>
      <c r="R71" s="220"/>
      <c r="S71" s="222"/>
      <c r="T71" s="224"/>
      <c r="U71" s="220"/>
      <c r="V71" s="222"/>
      <c r="W71" s="224"/>
      <c r="X71" s="220"/>
      <c r="Y71" s="222"/>
      <c r="Z71" s="224"/>
      <c r="AA71" s="220"/>
      <c r="AB71" s="222"/>
      <c r="AC71" s="224"/>
      <c r="AD71" s="220"/>
      <c r="AE71" s="222"/>
      <c r="AF71" s="224"/>
      <c r="AG71" s="220"/>
      <c r="AH71" s="216"/>
      <c r="AI71" s="218"/>
      <c r="AJ71" s="210"/>
      <c r="AK71" s="216"/>
      <c r="AL71" s="218"/>
      <c r="AM71" s="210"/>
      <c r="AN71" s="212"/>
      <c r="AO71" s="214"/>
    </row>
    <row r="72" spans="1:41" ht="12.75" customHeight="1">
      <c r="A72" s="274" t="s">
        <v>218</v>
      </c>
      <c r="B72" s="54" t="s">
        <v>91</v>
      </c>
      <c r="C72" s="211" t="s">
        <v>13</v>
      </c>
      <c r="D72" s="221">
        <v>2</v>
      </c>
      <c r="E72" s="223">
        <v>1</v>
      </c>
      <c r="F72" s="219" t="s">
        <v>39</v>
      </c>
      <c r="G72" s="221">
        <v>2</v>
      </c>
      <c r="H72" s="223">
        <v>1</v>
      </c>
      <c r="I72" s="219" t="s">
        <v>38</v>
      </c>
      <c r="J72" s="221">
        <v>1</v>
      </c>
      <c r="K72" s="223">
        <v>1</v>
      </c>
      <c r="L72" s="219" t="s">
        <v>39</v>
      </c>
      <c r="M72" s="221">
        <v>1</v>
      </c>
      <c r="N72" s="223">
        <v>1</v>
      </c>
      <c r="O72" s="219" t="s">
        <v>38</v>
      </c>
      <c r="P72" s="221">
        <v>1</v>
      </c>
      <c r="Q72" s="223">
        <v>1</v>
      </c>
      <c r="R72" s="219" t="s">
        <v>39</v>
      </c>
      <c r="S72" s="221">
        <v>1</v>
      </c>
      <c r="T72" s="223">
        <v>1</v>
      </c>
      <c r="U72" s="219" t="s">
        <v>39</v>
      </c>
      <c r="V72" s="221">
        <v>0</v>
      </c>
      <c r="W72" s="223">
        <v>1</v>
      </c>
      <c r="X72" s="219" t="s">
        <v>39</v>
      </c>
      <c r="Y72" s="221">
        <v>0</v>
      </c>
      <c r="Z72" s="223">
        <v>2</v>
      </c>
      <c r="AA72" s="219" t="s">
        <v>41</v>
      </c>
      <c r="AB72" s="221"/>
      <c r="AC72" s="223"/>
      <c r="AD72" s="219"/>
      <c r="AE72" s="221"/>
      <c r="AF72" s="223"/>
      <c r="AG72" s="219"/>
      <c r="AH72" s="215"/>
      <c r="AI72" s="217"/>
      <c r="AJ72" s="209"/>
      <c r="AK72" s="215"/>
      <c r="AL72" s="217"/>
      <c r="AM72" s="209"/>
      <c r="AN72" s="211">
        <f t="shared" si="1"/>
        <v>9</v>
      </c>
      <c r="AO72" s="213">
        <v>12</v>
      </c>
    </row>
    <row r="73" spans="1:41" ht="12.75" customHeight="1" thickBot="1">
      <c r="A73" s="275"/>
      <c r="B73" s="55"/>
      <c r="C73" s="212"/>
      <c r="D73" s="222"/>
      <c r="E73" s="224"/>
      <c r="F73" s="220"/>
      <c r="G73" s="222"/>
      <c r="H73" s="224"/>
      <c r="I73" s="220"/>
      <c r="J73" s="222"/>
      <c r="K73" s="224"/>
      <c r="L73" s="220"/>
      <c r="M73" s="222"/>
      <c r="N73" s="224"/>
      <c r="O73" s="220"/>
      <c r="P73" s="222"/>
      <c r="Q73" s="224"/>
      <c r="R73" s="220"/>
      <c r="S73" s="222"/>
      <c r="T73" s="224"/>
      <c r="U73" s="220"/>
      <c r="V73" s="222"/>
      <c r="W73" s="224"/>
      <c r="X73" s="220"/>
      <c r="Y73" s="222"/>
      <c r="Z73" s="224"/>
      <c r="AA73" s="220"/>
      <c r="AB73" s="222"/>
      <c r="AC73" s="224"/>
      <c r="AD73" s="220"/>
      <c r="AE73" s="222"/>
      <c r="AF73" s="224"/>
      <c r="AG73" s="220"/>
      <c r="AH73" s="216"/>
      <c r="AI73" s="218"/>
      <c r="AJ73" s="210"/>
      <c r="AK73" s="216"/>
      <c r="AL73" s="218"/>
      <c r="AM73" s="210"/>
      <c r="AN73" s="212"/>
      <c r="AO73" s="214"/>
    </row>
    <row r="74" spans="1:46" ht="9.75" customHeight="1" thickBot="1">
      <c r="A74" s="233" t="s">
        <v>324</v>
      </c>
      <c r="B74" s="233" t="s">
        <v>107</v>
      </c>
      <c r="C74" s="211" t="s">
        <v>44</v>
      </c>
      <c r="D74" s="240" t="s">
        <v>0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2"/>
      <c r="AN74" s="243"/>
      <c r="AO74" s="244"/>
      <c r="AS74" s="8"/>
      <c r="AT74" s="8"/>
    </row>
    <row r="75" spans="1:46" ht="9.75" thickBot="1">
      <c r="A75" s="234"/>
      <c r="B75" s="234"/>
      <c r="C75" s="239"/>
      <c r="D75" s="225" t="s">
        <v>2</v>
      </c>
      <c r="E75" s="226"/>
      <c r="F75" s="227"/>
      <c r="G75" s="225" t="s">
        <v>3</v>
      </c>
      <c r="H75" s="226"/>
      <c r="I75" s="227"/>
      <c r="J75" s="225" t="s">
        <v>4</v>
      </c>
      <c r="K75" s="226"/>
      <c r="L75" s="227"/>
      <c r="M75" s="225" t="s">
        <v>5</v>
      </c>
      <c r="N75" s="226"/>
      <c r="O75" s="227"/>
      <c r="P75" s="225" t="s">
        <v>6</v>
      </c>
      <c r="Q75" s="226"/>
      <c r="R75" s="227"/>
      <c r="S75" s="225" t="s">
        <v>7</v>
      </c>
      <c r="T75" s="226"/>
      <c r="U75" s="227"/>
      <c r="V75" s="225" t="s">
        <v>8</v>
      </c>
      <c r="W75" s="226"/>
      <c r="X75" s="227"/>
      <c r="Y75" s="225" t="s">
        <v>9</v>
      </c>
      <c r="Z75" s="226"/>
      <c r="AA75" s="227"/>
      <c r="AB75" s="225" t="s">
        <v>10</v>
      </c>
      <c r="AC75" s="226"/>
      <c r="AD75" s="227"/>
      <c r="AE75" s="225" t="s">
        <v>11</v>
      </c>
      <c r="AF75" s="226"/>
      <c r="AG75" s="227"/>
      <c r="AH75" s="228" t="s">
        <v>48</v>
      </c>
      <c r="AI75" s="229"/>
      <c r="AJ75" s="230"/>
      <c r="AK75" s="228" t="s">
        <v>49</v>
      </c>
      <c r="AL75" s="229"/>
      <c r="AM75" s="230"/>
      <c r="AN75" s="231" t="s">
        <v>164</v>
      </c>
      <c r="AO75" s="211" t="s">
        <v>204</v>
      </c>
      <c r="AS75" s="8"/>
      <c r="AT75" s="8"/>
    </row>
    <row r="76" spans="1:46" ht="9.75" thickBot="1">
      <c r="A76" s="235"/>
      <c r="B76" s="235"/>
      <c r="C76" s="212"/>
      <c r="D76" s="49" t="s">
        <v>1</v>
      </c>
      <c r="E76" s="50" t="s">
        <v>12</v>
      </c>
      <c r="F76" s="51" t="s">
        <v>27</v>
      </c>
      <c r="G76" s="49" t="s">
        <v>1</v>
      </c>
      <c r="H76" s="50" t="s">
        <v>12</v>
      </c>
      <c r="I76" s="51" t="s">
        <v>27</v>
      </c>
      <c r="J76" s="49" t="s">
        <v>1</v>
      </c>
      <c r="K76" s="50" t="s">
        <v>12</v>
      </c>
      <c r="L76" s="51" t="s">
        <v>27</v>
      </c>
      <c r="M76" s="49" t="s">
        <v>1</v>
      </c>
      <c r="N76" s="50" t="s">
        <v>12</v>
      </c>
      <c r="O76" s="51" t="s">
        <v>27</v>
      </c>
      <c r="P76" s="49" t="s">
        <v>1</v>
      </c>
      <c r="Q76" s="50" t="s">
        <v>12</v>
      </c>
      <c r="R76" s="51" t="s">
        <v>27</v>
      </c>
      <c r="S76" s="49" t="s">
        <v>1</v>
      </c>
      <c r="T76" s="50" t="s">
        <v>12</v>
      </c>
      <c r="U76" s="51" t="s">
        <v>27</v>
      </c>
      <c r="V76" s="49" t="s">
        <v>1</v>
      </c>
      <c r="W76" s="50" t="s">
        <v>12</v>
      </c>
      <c r="X76" s="51" t="s">
        <v>27</v>
      </c>
      <c r="Y76" s="49" t="s">
        <v>1</v>
      </c>
      <c r="Z76" s="50" t="s">
        <v>12</v>
      </c>
      <c r="AA76" s="51" t="s">
        <v>27</v>
      </c>
      <c r="AB76" s="49" t="s">
        <v>1</v>
      </c>
      <c r="AC76" s="50" t="s">
        <v>12</v>
      </c>
      <c r="AD76" s="51" t="s">
        <v>27</v>
      </c>
      <c r="AE76" s="49" t="s">
        <v>1</v>
      </c>
      <c r="AF76" s="50" t="s">
        <v>12</v>
      </c>
      <c r="AG76" s="51" t="s">
        <v>27</v>
      </c>
      <c r="AH76" s="45" t="s">
        <v>1</v>
      </c>
      <c r="AI76" s="46" t="s">
        <v>12</v>
      </c>
      <c r="AJ76" s="47" t="s">
        <v>27</v>
      </c>
      <c r="AK76" s="45" t="s">
        <v>1</v>
      </c>
      <c r="AL76" s="46" t="s">
        <v>12</v>
      </c>
      <c r="AM76" s="47" t="s">
        <v>27</v>
      </c>
      <c r="AN76" s="232"/>
      <c r="AO76" s="212"/>
      <c r="AS76" s="8"/>
      <c r="AT76" s="8"/>
    </row>
    <row r="77" spans="1:41" ht="12.75" customHeight="1">
      <c r="A77" s="270" t="s">
        <v>141</v>
      </c>
      <c r="B77" s="54" t="s">
        <v>109</v>
      </c>
      <c r="C77" s="211" t="s">
        <v>46</v>
      </c>
      <c r="D77" s="221"/>
      <c r="E77" s="223"/>
      <c r="F77" s="219"/>
      <c r="G77" s="221"/>
      <c r="H77" s="223"/>
      <c r="I77" s="219"/>
      <c r="J77" s="221"/>
      <c r="K77" s="223"/>
      <c r="L77" s="219"/>
      <c r="M77" s="221"/>
      <c r="N77" s="223"/>
      <c r="O77" s="219"/>
      <c r="P77" s="221"/>
      <c r="Q77" s="223"/>
      <c r="R77" s="219"/>
      <c r="S77" s="221"/>
      <c r="T77" s="223"/>
      <c r="U77" s="219"/>
      <c r="V77" s="221"/>
      <c r="W77" s="223"/>
      <c r="X77" s="219"/>
      <c r="Y77" s="221"/>
      <c r="Z77" s="223"/>
      <c r="AA77" s="219"/>
      <c r="AB77" s="221">
        <v>1</v>
      </c>
      <c r="AC77" s="223">
        <v>1</v>
      </c>
      <c r="AD77" s="219" t="s">
        <v>38</v>
      </c>
      <c r="AE77" s="221">
        <v>1</v>
      </c>
      <c r="AF77" s="223">
        <v>1</v>
      </c>
      <c r="AG77" s="219" t="s">
        <v>38</v>
      </c>
      <c r="AH77" s="215"/>
      <c r="AI77" s="217"/>
      <c r="AJ77" s="209"/>
      <c r="AK77" s="215"/>
      <c r="AL77" s="217"/>
      <c r="AM77" s="209"/>
      <c r="AN77" s="211">
        <f>SUM(AC77,AF77)</f>
        <v>2</v>
      </c>
      <c r="AO77" s="213">
        <v>55</v>
      </c>
    </row>
    <row r="78" spans="1:41" ht="12.75" customHeight="1" thickBot="1">
      <c r="A78" s="271"/>
      <c r="B78" s="55"/>
      <c r="C78" s="212"/>
      <c r="D78" s="222"/>
      <c r="E78" s="224"/>
      <c r="F78" s="220"/>
      <c r="G78" s="222"/>
      <c r="H78" s="224"/>
      <c r="I78" s="220"/>
      <c r="J78" s="222"/>
      <c r="K78" s="224"/>
      <c r="L78" s="220"/>
      <c r="M78" s="222"/>
      <c r="N78" s="224"/>
      <c r="O78" s="220"/>
      <c r="P78" s="222"/>
      <c r="Q78" s="224"/>
      <c r="R78" s="220"/>
      <c r="S78" s="222"/>
      <c r="T78" s="224"/>
      <c r="U78" s="220"/>
      <c r="V78" s="222"/>
      <c r="W78" s="224"/>
      <c r="X78" s="220"/>
      <c r="Y78" s="222"/>
      <c r="Z78" s="224"/>
      <c r="AA78" s="220"/>
      <c r="AB78" s="222"/>
      <c r="AC78" s="224"/>
      <c r="AD78" s="220"/>
      <c r="AE78" s="222"/>
      <c r="AF78" s="224"/>
      <c r="AG78" s="220"/>
      <c r="AH78" s="216"/>
      <c r="AI78" s="218"/>
      <c r="AJ78" s="210"/>
      <c r="AK78" s="216"/>
      <c r="AL78" s="218"/>
      <c r="AM78" s="210"/>
      <c r="AN78" s="212"/>
      <c r="AO78" s="214"/>
    </row>
    <row r="79" spans="1:41" ht="12.75" customHeight="1">
      <c r="A79" s="270" t="s">
        <v>142</v>
      </c>
      <c r="B79" s="54" t="s">
        <v>110</v>
      </c>
      <c r="C79" s="211" t="s">
        <v>46</v>
      </c>
      <c r="D79" s="221"/>
      <c r="E79" s="223"/>
      <c r="F79" s="219"/>
      <c r="G79" s="221"/>
      <c r="H79" s="223"/>
      <c r="I79" s="219"/>
      <c r="J79" s="221"/>
      <c r="K79" s="223"/>
      <c r="L79" s="219"/>
      <c r="M79" s="221"/>
      <c r="N79" s="223"/>
      <c r="O79" s="219"/>
      <c r="P79" s="221"/>
      <c r="Q79" s="223"/>
      <c r="R79" s="219"/>
      <c r="S79" s="221"/>
      <c r="T79" s="223"/>
      <c r="U79" s="219"/>
      <c r="V79" s="221"/>
      <c r="W79" s="223"/>
      <c r="X79" s="219"/>
      <c r="Y79" s="221"/>
      <c r="Z79" s="223"/>
      <c r="AA79" s="219"/>
      <c r="AB79" s="221">
        <v>1</v>
      </c>
      <c r="AC79" s="223">
        <v>1</v>
      </c>
      <c r="AD79" s="219" t="s">
        <v>38</v>
      </c>
      <c r="AE79" s="221">
        <v>1</v>
      </c>
      <c r="AF79" s="223">
        <v>1</v>
      </c>
      <c r="AG79" s="219" t="s">
        <v>38</v>
      </c>
      <c r="AH79" s="215"/>
      <c r="AI79" s="217"/>
      <c r="AJ79" s="209"/>
      <c r="AK79" s="215"/>
      <c r="AL79" s="217"/>
      <c r="AM79" s="209"/>
      <c r="AN79" s="211">
        <f>SUM(AC79,AF79)</f>
        <v>2</v>
      </c>
      <c r="AO79" s="213">
        <v>55</v>
      </c>
    </row>
    <row r="80" spans="1:41" ht="12.75" customHeight="1" thickBot="1">
      <c r="A80" s="271"/>
      <c r="B80" s="55"/>
      <c r="C80" s="212"/>
      <c r="D80" s="222"/>
      <c r="E80" s="224"/>
      <c r="F80" s="220"/>
      <c r="G80" s="222"/>
      <c r="H80" s="224"/>
      <c r="I80" s="220"/>
      <c r="J80" s="222"/>
      <c r="K80" s="224"/>
      <c r="L80" s="220"/>
      <c r="M80" s="222"/>
      <c r="N80" s="224"/>
      <c r="O80" s="220"/>
      <c r="P80" s="222"/>
      <c r="Q80" s="224"/>
      <c r="R80" s="220"/>
      <c r="S80" s="222"/>
      <c r="T80" s="224"/>
      <c r="U80" s="220"/>
      <c r="V80" s="222"/>
      <c r="W80" s="224"/>
      <c r="X80" s="220"/>
      <c r="Y80" s="222"/>
      <c r="Z80" s="224"/>
      <c r="AA80" s="220"/>
      <c r="AB80" s="222"/>
      <c r="AC80" s="224"/>
      <c r="AD80" s="220"/>
      <c r="AE80" s="222"/>
      <c r="AF80" s="224"/>
      <c r="AG80" s="220"/>
      <c r="AH80" s="216"/>
      <c r="AI80" s="218"/>
      <c r="AJ80" s="210"/>
      <c r="AK80" s="216"/>
      <c r="AL80" s="218"/>
      <c r="AM80" s="210"/>
      <c r="AN80" s="212"/>
      <c r="AO80" s="214"/>
    </row>
    <row r="81" spans="1:41" ht="12.75" customHeight="1">
      <c r="A81" s="270" t="s">
        <v>143</v>
      </c>
      <c r="B81" s="54" t="s">
        <v>111</v>
      </c>
      <c r="C81" s="211" t="s">
        <v>13</v>
      </c>
      <c r="D81" s="221"/>
      <c r="E81" s="223"/>
      <c r="F81" s="219"/>
      <c r="G81" s="221"/>
      <c r="H81" s="223"/>
      <c r="I81" s="219"/>
      <c r="J81" s="221"/>
      <c r="K81" s="223"/>
      <c r="L81" s="219"/>
      <c r="M81" s="221"/>
      <c r="N81" s="223"/>
      <c r="O81" s="219"/>
      <c r="P81" s="221"/>
      <c r="Q81" s="223"/>
      <c r="R81" s="219"/>
      <c r="S81" s="221"/>
      <c r="T81" s="223"/>
      <c r="U81" s="219"/>
      <c r="V81" s="221"/>
      <c r="W81" s="223"/>
      <c r="X81" s="219"/>
      <c r="Y81" s="221"/>
      <c r="Z81" s="223"/>
      <c r="AA81" s="219"/>
      <c r="AB81" s="221">
        <v>1</v>
      </c>
      <c r="AC81" s="223">
        <v>1</v>
      </c>
      <c r="AD81" s="219" t="s">
        <v>38</v>
      </c>
      <c r="AE81" s="221">
        <v>1</v>
      </c>
      <c r="AF81" s="223">
        <v>1</v>
      </c>
      <c r="AG81" s="219" t="s">
        <v>39</v>
      </c>
      <c r="AH81" s="215"/>
      <c r="AI81" s="217"/>
      <c r="AJ81" s="209"/>
      <c r="AK81" s="215"/>
      <c r="AL81" s="217"/>
      <c r="AM81" s="209"/>
      <c r="AN81" s="211">
        <f>SUM(AC81,AF81)</f>
        <v>2</v>
      </c>
      <c r="AO81" s="213">
        <v>55</v>
      </c>
    </row>
    <row r="82" spans="1:41" ht="12.75" customHeight="1" thickBot="1">
      <c r="A82" s="271"/>
      <c r="B82" s="55"/>
      <c r="C82" s="212"/>
      <c r="D82" s="222"/>
      <c r="E82" s="224"/>
      <c r="F82" s="220"/>
      <c r="G82" s="222"/>
      <c r="H82" s="224"/>
      <c r="I82" s="220"/>
      <c r="J82" s="222"/>
      <c r="K82" s="224"/>
      <c r="L82" s="220"/>
      <c r="M82" s="222"/>
      <c r="N82" s="224"/>
      <c r="O82" s="220"/>
      <c r="P82" s="222"/>
      <c r="Q82" s="224"/>
      <c r="R82" s="220"/>
      <c r="S82" s="222"/>
      <c r="T82" s="224"/>
      <c r="U82" s="220"/>
      <c r="V82" s="222"/>
      <c r="W82" s="224"/>
      <c r="X82" s="220"/>
      <c r="Y82" s="222"/>
      <c r="Z82" s="224"/>
      <c r="AA82" s="220"/>
      <c r="AB82" s="222"/>
      <c r="AC82" s="224"/>
      <c r="AD82" s="220"/>
      <c r="AE82" s="222"/>
      <c r="AF82" s="224"/>
      <c r="AG82" s="220"/>
      <c r="AH82" s="216"/>
      <c r="AI82" s="218"/>
      <c r="AJ82" s="210"/>
      <c r="AK82" s="216"/>
      <c r="AL82" s="218"/>
      <c r="AM82" s="210"/>
      <c r="AN82" s="212"/>
      <c r="AO82" s="214"/>
    </row>
    <row r="83" spans="1:41" ht="12.75" customHeight="1" thickBot="1">
      <c r="A83" s="119"/>
      <c r="B83" s="243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4"/>
    </row>
    <row r="84" spans="1:41" ht="12.75" customHeight="1">
      <c r="A84" s="276" t="s">
        <v>331</v>
      </c>
      <c r="B84" s="120" t="s">
        <v>37</v>
      </c>
      <c r="C84" s="245" t="s">
        <v>165</v>
      </c>
      <c r="D84" s="254"/>
      <c r="E84" s="250"/>
      <c r="F84" s="252"/>
      <c r="G84" s="254"/>
      <c r="H84" s="250"/>
      <c r="I84" s="252"/>
      <c r="J84" s="254"/>
      <c r="K84" s="250"/>
      <c r="L84" s="252"/>
      <c r="M84" s="254"/>
      <c r="N84" s="250"/>
      <c r="O84" s="252"/>
      <c r="P84" s="254"/>
      <c r="Q84" s="250"/>
      <c r="R84" s="252"/>
      <c r="S84" s="254"/>
      <c r="T84" s="250"/>
      <c r="U84" s="252"/>
      <c r="V84" s="254"/>
      <c r="W84" s="250"/>
      <c r="X84" s="252"/>
      <c r="Y84" s="254"/>
      <c r="Z84" s="250"/>
      <c r="AA84" s="252"/>
      <c r="AB84" s="254"/>
      <c r="AC84" s="250"/>
      <c r="AD84" s="252"/>
      <c r="AE84" s="254"/>
      <c r="AF84" s="250"/>
      <c r="AG84" s="252"/>
      <c r="AH84" s="254"/>
      <c r="AI84" s="250"/>
      <c r="AJ84" s="252"/>
      <c r="AK84" s="254"/>
      <c r="AL84" s="250"/>
      <c r="AM84" s="252"/>
      <c r="AN84" s="245">
        <v>12</v>
      </c>
      <c r="AO84" s="262" t="s">
        <v>205</v>
      </c>
    </row>
    <row r="85" spans="1:41" ht="12.75" customHeight="1" thickBot="1">
      <c r="A85" s="277"/>
      <c r="B85" s="121"/>
      <c r="C85" s="246"/>
      <c r="D85" s="255"/>
      <c r="E85" s="251"/>
      <c r="F85" s="253"/>
      <c r="G85" s="255"/>
      <c r="H85" s="251"/>
      <c r="I85" s="253"/>
      <c r="J85" s="255"/>
      <c r="K85" s="251"/>
      <c r="L85" s="253"/>
      <c r="M85" s="255"/>
      <c r="N85" s="251"/>
      <c r="O85" s="253"/>
      <c r="P85" s="255"/>
      <c r="Q85" s="251"/>
      <c r="R85" s="253"/>
      <c r="S85" s="255"/>
      <c r="T85" s="251"/>
      <c r="U85" s="253"/>
      <c r="V85" s="255"/>
      <c r="W85" s="251"/>
      <c r="X85" s="253"/>
      <c r="Y85" s="255"/>
      <c r="Z85" s="251"/>
      <c r="AA85" s="253"/>
      <c r="AB85" s="255"/>
      <c r="AC85" s="251"/>
      <c r="AD85" s="253"/>
      <c r="AE85" s="255"/>
      <c r="AF85" s="251"/>
      <c r="AG85" s="253"/>
      <c r="AH85" s="255"/>
      <c r="AI85" s="251"/>
      <c r="AJ85" s="253"/>
      <c r="AK85" s="255"/>
      <c r="AL85" s="251"/>
      <c r="AM85" s="253"/>
      <c r="AN85" s="246"/>
      <c r="AO85" s="263"/>
    </row>
    <row r="86" spans="2:40" ht="9.75" thickBot="1">
      <c r="B86" s="64" t="s">
        <v>113</v>
      </c>
      <c r="C86" s="52"/>
      <c r="D86" s="34">
        <f>SUM(D7:D51,D58:D72)</f>
        <v>29.5</v>
      </c>
      <c r="E86" s="35">
        <f>SUM(E7:E51,E58:E72)</f>
        <v>29</v>
      </c>
      <c r="F86" s="31"/>
      <c r="G86" s="34">
        <f>SUM(G7:G51,G58:G72)</f>
        <v>28.5</v>
      </c>
      <c r="H86" s="35">
        <f>SUM(H7:H51,H58:H72)</f>
        <v>27</v>
      </c>
      <c r="I86" s="31"/>
      <c r="J86" s="34">
        <f>SUM(J7:J51,J58:J72)</f>
        <v>31.5</v>
      </c>
      <c r="K86" s="35">
        <f>SUM(K7:K51,K58:K72)</f>
        <v>33</v>
      </c>
      <c r="L86" s="31"/>
      <c r="M86" s="34">
        <f>SUM(M7:M51,M58:M72)</f>
        <v>29.5</v>
      </c>
      <c r="N86" s="35">
        <f>SUM(N7:N51,N58:N72)</f>
        <v>29</v>
      </c>
      <c r="O86" s="31"/>
      <c r="P86" s="34">
        <f>SUM(P7:P51,P58:P72)</f>
        <v>27</v>
      </c>
      <c r="Q86" s="35">
        <f>SUM(Q7:Q51,Q58:Q72)</f>
        <v>27</v>
      </c>
      <c r="R86" s="31"/>
      <c r="S86" s="34">
        <f>SUM(S7:S51,S58:S72)</f>
        <v>27</v>
      </c>
      <c r="T86" s="35">
        <f>SUM(T7:T51,T58:T72)</f>
        <v>27</v>
      </c>
      <c r="U86" s="31"/>
      <c r="V86" s="34">
        <f>SUM(V7:V51,V58:V72)</f>
        <v>22</v>
      </c>
      <c r="W86" s="35">
        <f>SUM(W7:W51,W58:W72)</f>
        <v>21</v>
      </c>
      <c r="X86" s="31"/>
      <c r="Y86" s="34">
        <f>SUM(Y7:Y51,Y58:Y72)</f>
        <v>21</v>
      </c>
      <c r="Z86" s="35">
        <f>SUM(Z7:Z51,Z58:Z72)</f>
        <v>21</v>
      </c>
      <c r="AA86" s="31"/>
      <c r="AB86" s="34">
        <f>SUM(AB7:AB51,AB58:AB72,AB77)</f>
        <v>14</v>
      </c>
      <c r="AC86" s="35">
        <f>SUM(AC7:AC51,AC58:AC72,AC77)</f>
        <v>13</v>
      </c>
      <c r="AD86" s="31"/>
      <c r="AE86" s="34">
        <f>SUM(AE7:AE51,AE58:AE72,AE77)</f>
        <v>14</v>
      </c>
      <c r="AF86" s="35">
        <f>SUM(AF7:AF51,AF58:AF72,AF77)</f>
        <v>13</v>
      </c>
      <c r="AG86" s="31"/>
      <c r="AH86" s="37"/>
      <c r="AI86" s="40">
        <f>SUM(AI51:AI85)</f>
        <v>4</v>
      </c>
      <c r="AJ86" s="65"/>
      <c r="AK86" s="66"/>
      <c r="AL86" s="43">
        <f>SUM(AL51:AL85)</f>
        <v>4</v>
      </c>
      <c r="AM86" s="42"/>
      <c r="AN86" s="38">
        <f>SUM(E86,H86,K86,N86,Q86,T86,W86,Z86,AC86,AF86,AI86,AL86,AN84)</f>
        <v>260</v>
      </c>
    </row>
    <row r="87" spans="2:40" ht="9.75" thickBot="1">
      <c r="B87" s="57"/>
      <c r="C87" s="9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53"/>
    </row>
    <row r="88" spans="1:41" ht="13.5" customHeight="1" thickBot="1">
      <c r="A88" s="264" t="s">
        <v>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6"/>
    </row>
    <row r="89" spans="1:41" ht="13.5" customHeight="1" thickBot="1">
      <c r="A89" s="234" t="s">
        <v>324</v>
      </c>
      <c r="B89" s="234" t="s">
        <v>106</v>
      </c>
      <c r="C89" s="239" t="s">
        <v>44</v>
      </c>
      <c r="D89" s="267" t="s">
        <v>0</v>
      </c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9"/>
      <c r="AN89" s="243"/>
      <c r="AO89" s="244"/>
    </row>
    <row r="90" spans="1:41" ht="13.5" customHeight="1" thickBot="1">
      <c r="A90" s="234"/>
      <c r="B90" s="234"/>
      <c r="C90" s="239"/>
      <c r="D90" s="225" t="s">
        <v>2</v>
      </c>
      <c r="E90" s="226"/>
      <c r="F90" s="227"/>
      <c r="G90" s="225" t="s">
        <v>3</v>
      </c>
      <c r="H90" s="226"/>
      <c r="I90" s="227"/>
      <c r="J90" s="225" t="s">
        <v>4</v>
      </c>
      <c r="K90" s="226"/>
      <c r="L90" s="227"/>
      <c r="M90" s="225" t="s">
        <v>5</v>
      </c>
      <c r="N90" s="226"/>
      <c r="O90" s="227"/>
      <c r="P90" s="225" t="s">
        <v>6</v>
      </c>
      <c r="Q90" s="226"/>
      <c r="R90" s="227"/>
      <c r="S90" s="225" t="s">
        <v>7</v>
      </c>
      <c r="T90" s="226"/>
      <c r="U90" s="227"/>
      <c r="V90" s="225" t="s">
        <v>8</v>
      </c>
      <c r="W90" s="226"/>
      <c r="X90" s="227"/>
      <c r="Y90" s="225" t="s">
        <v>9</v>
      </c>
      <c r="Z90" s="226"/>
      <c r="AA90" s="227"/>
      <c r="AB90" s="225" t="s">
        <v>10</v>
      </c>
      <c r="AC90" s="226"/>
      <c r="AD90" s="227"/>
      <c r="AE90" s="225" t="s">
        <v>11</v>
      </c>
      <c r="AF90" s="226"/>
      <c r="AG90" s="227"/>
      <c r="AH90" s="228" t="s">
        <v>48</v>
      </c>
      <c r="AI90" s="229"/>
      <c r="AJ90" s="230"/>
      <c r="AK90" s="228" t="s">
        <v>49</v>
      </c>
      <c r="AL90" s="229"/>
      <c r="AM90" s="230"/>
      <c r="AN90" s="231" t="s">
        <v>164</v>
      </c>
      <c r="AO90" s="211" t="s">
        <v>204</v>
      </c>
    </row>
    <row r="91" spans="1:41" ht="13.5" customHeight="1" thickBot="1">
      <c r="A91" s="235"/>
      <c r="B91" s="235"/>
      <c r="C91" s="212"/>
      <c r="D91" s="49" t="s">
        <v>1</v>
      </c>
      <c r="E91" s="50" t="s">
        <v>12</v>
      </c>
      <c r="F91" s="51" t="s">
        <v>27</v>
      </c>
      <c r="G91" s="49" t="s">
        <v>1</v>
      </c>
      <c r="H91" s="50" t="s">
        <v>12</v>
      </c>
      <c r="I91" s="51" t="s">
        <v>27</v>
      </c>
      <c r="J91" s="49" t="s">
        <v>1</v>
      </c>
      <c r="K91" s="50" t="s">
        <v>12</v>
      </c>
      <c r="L91" s="51" t="s">
        <v>27</v>
      </c>
      <c r="M91" s="49" t="s">
        <v>1</v>
      </c>
      <c r="N91" s="50" t="s">
        <v>12</v>
      </c>
      <c r="O91" s="51" t="s">
        <v>27</v>
      </c>
      <c r="P91" s="49" t="s">
        <v>1</v>
      </c>
      <c r="Q91" s="50" t="s">
        <v>12</v>
      </c>
      <c r="R91" s="51" t="s">
        <v>27</v>
      </c>
      <c r="S91" s="49" t="s">
        <v>1</v>
      </c>
      <c r="T91" s="50" t="s">
        <v>12</v>
      </c>
      <c r="U91" s="51" t="s">
        <v>27</v>
      </c>
      <c r="V91" s="49" t="s">
        <v>1</v>
      </c>
      <c r="W91" s="50" t="s">
        <v>12</v>
      </c>
      <c r="X91" s="51" t="s">
        <v>27</v>
      </c>
      <c r="Y91" s="49" t="s">
        <v>1</v>
      </c>
      <c r="Z91" s="50" t="s">
        <v>12</v>
      </c>
      <c r="AA91" s="51" t="s">
        <v>27</v>
      </c>
      <c r="AB91" s="49" t="s">
        <v>1</v>
      </c>
      <c r="AC91" s="50" t="s">
        <v>12</v>
      </c>
      <c r="AD91" s="51" t="s">
        <v>27</v>
      </c>
      <c r="AE91" s="49" t="s">
        <v>1</v>
      </c>
      <c r="AF91" s="50" t="s">
        <v>12</v>
      </c>
      <c r="AG91" s="51" t="s">
        <v>27</v>
      </c>
      <c r="AH91" s="45" t="s">
        <v>1</v>
      </c>
      <c r="AI91" s="46" t="s">
        <v>12</v>
      </c>
      <c r="AJ91" s="47" t="s">
        <v>27</v>
      </c>
      <c r="AK91" s="45" t="s">
        <v>1</v>
      </c>
      <c r="AL91" s="46" t="s">
        <v>12</v>
      </c>
      <c r="AM91" s="47" t="s">
        <v>27</v>
      </c>
      <c r="AN91" s="232"/>
      <c r="AO91" s="212"/>
    </row>
    <row r="92" spans="1:41" s="126" customFormat="1" ht="16.5" customHeight="1">
      <c r="A92" s="274" t="s">
        <v>359</v>
      </c>
      <c r="B92" s="54" t="s">
        <v>16</v>
      </c>
      <c r="C92" s="211" t="s">
        <v>13</v>
      </c>
      <c r="D92" s="221"/>
      <c r="E92" s="223"/>
      <c r="F92" s="219"/>
      <c r="G92" s="221"/>
      <c r="H92" s="223"/>
      <c r="I92" s="219"/>
      <c r="J92" s="221"/>
      <c r="K92" s="223"/>
      <c r="L92" s="219"/>
      <c r="M92" s="221"/>
      <c r="N92" s="223"/>
      <c r="O92" s="219"/>
      <c r="P92" s="221">
        <v>3</v>
      </c>
      <c r="Q92" s="223">
        <v>4</v>
      </c>
      <c r="R92" s="219" t="s">
        <v>38</v>
      </c>
      <c r="S92" s="221"/>
      <c r="T92" s="223"/>
      <c r="U92" s="219"/>
      <c r="V92" s="221"/>
      <c r="W92" s="223"/>
      <c r="X92" s="219"/>
      <c r="Y92" s="221"/>
      <c r="Z92" s="223"/>
      <c r="AA92" s="219"/>
      <c r="AB92" s="221"/>
      <c r="AC92" s="223"/>
      <c r="AD92" s="219"/>
      <c r="AE92" s="221"/>
      <c r="AF92" s="223"/>
      <c r="AG92" s="219"/>
      <c r="AH92" s="215"/>
      <c r="AI92" s="217"/>
      <c r="AJ92" s="209"/>
      <c r="AK92" s="215"/>
      <c r="AL92" s="217"/>
      <c r="AM92" s="209"/>
      <c r="AN92" s="211">
        <f>SUM(E92,H92,K92,N92,Q92,T92,W92,Z92,AC92,AF92,AI92,AL92)</f>
        <v>4</v>
      </c>
      <c r="AO92" s="213">
        <v>55</v>
      </c>
    </row>
    <row r="93" spans="1:41" s="126" customFormat="1" ht="16.5" customHeight="1" thickBot="1">
      <c r="A93" s="275"/>
      <c r="B93" s="55"/>
      <c r="C93" s="212"/>
      <c r="D93" s="222"/>
      <c r="E93" s="224"/>
      <c r="F93" s="220"/>
      <c r="G93" s="222"/>
      <c r="H93" s="224"/>
      <c r="I93" s="220"/>
      <c r="J93" s="222"/>
      <c r="K93" s="224"/>
      <c r="L93" s="220"/>
      <c r="M93" s="222"/>
      <c r="N93" s="224"/>
      <c r="O93" s="220"/>
      <c r="P93" s="222"/>
      <c r="Q93" s="224"/>
      <c r="R93" s="220"/>
      <c r="S93" s="222"/>
      <c r="T93" s="224"/>
      <c r="U93" s="220"/>
      <c r="V93" s="222"/>
      <c r="W93" s="224"/>
      <c r="X93" s="220"/>
      <c r="Y93" s="222"/>
      <c r="Z93" s="224"/>
      <c r="AA93" s="220"/>
      <c r="AB93" s="222"/>
      <c r="AC93" s="224"/>
      <c r="AD93" s="220"/>
      <c r="AE93" s="222"/>
      <c r="AF93" s="224"/>
      <c r="AG93" s="220"/>
      <c r="AH93" s="216"/>
      <c r="AI93" s="218"/>
      <c r="AJ93" s="210"/>
      <c r="AK93" s="216"/>
      <c r="AL93" s="218"/>
      <c r="AM93" s="210"/>
      <c r="AN93" s="212"/>
      <c r="AO93" s="214"/>
    </row>
    <row r="94" spans="1:41" s="126" customFormat="1" ht="18">
      <c r="A94" s="274" t="s">
        <v>367</v>
      </c>
      <c r="B94" s="54" t="s">
        <v>17</v>
      </c>
      <c r="C94" s="211" t="s">
        <v>13</v>
      </c>
      <c r="D94" s="221"/>
      <c r="E94" s="223"/>
      <c r="F94" s="219"/>
      <c r="G94" s="221"/>
      <c r="H94" s="223"/>
      <c r="I94" s="219"/>
      <c r="J94" s="221"/>
      <c r="K94" s="223"/>
      <c r="L94" s="219"/>
      <c r="M94" s="221"/>
      <c r="N94" s="223"/>
      <c r="O94" s="219"/>
      <c r="P94" s="221"/>
      <c r="Q94" s="223"/>
      <c r="R94" s="219"/>
      <c r="S94" s="221"/>
      <c r="T94" s="223"/>
      <c r="U94" s="219"/>
      <c r="V94" s="221">
        <v>2</v>
      </c>
      <c r="W94" s="223">
        <v>3</v>
      </c>
      <c r="X94" s="219" t="s">
        <v>39</v>
      </c>
      <c r="Y94" s="221">
        <v>2</v>
      </c>
      <c r="Z94" s="223">
        <v>3</v>
      </c>
      <c r="AA94" s="219" t="s">
        <v>38</v>
      </c>
      <c r="AB94" s="221"/>
      <c r="AC94" s="223"/>
      <c r="AD94" s="219"/>
      <c r="AE94" s="221"/>
      <c r="AF94" s="223"/>
      <c r="AG94" s="219"/>
      <c r="AH94" s="215"/>
      <c r="AI94" s="217"/>
      <c r="AJ94" s="209"/>
      <c r="AK94" s="215"/>
      <c r="AL94" s="217"/>
      <c r="AM94" s="209"/>
      <c r="AN94" s="211">
        <f>SUM(E94,H94,K94,N94,Q94,T94,W94,Z94,AC94,AF94,AI94,AL94)</f>
        <v>6</v>
      </c>
      <c r="AO94" s="213">
        <v>55</v>
      </c>
    </row>
    <row r="95" spans="1:41" s="126" customFormat="1" ht="16.5" customHeight="1" thickBot="1">
      <c r="A95" s="275"/>
      <c r="B95" s="55"/>
      <c r="C95" s="212"/>
      <c r="D95" s="222"/>
      <c r="E95" s="224"/>
      <c r="F95" s="220"/>
      <c r="G95" s="222"/>
      <c r="H95" s="224"/>
      <c r="I95" s="220"/>
      <c r="J95" s="222"/>
      <c r="K95" s="224"/>
      <c r="L95" s="220"/>
      <c r="M95" s="222"/>
      <c r="N95" s="224"/>
      <c r="O95" s="220"/>
      <c r="P95" s="222"/>
      <c r="Q95" s="224"/>
      <c r="R95" s="220"/>
      <c r="S95" s="222"/>
      <c r="T95" s="224"/>
      <c r="U95" s="220"/>
      <c r="V95" s="222"/>
      <c r="W95" s="224"/>
      <c r="X95" s="220"/>
      <c r="Y95" s="222"/>
      <c r="Z95" s="224"/>
      <c r="AA95" s="220"/>
      <c r="AB95" s="222"/>
      <c r="AC95" s="224"/>
      <c r="AD95" s="220"/>
      <c r="AE95" s="222"/>
      <c r="AF95" s="224"/>
      <c r="AG95" s="220"/>
      <c r="AH95" s="216"/>
      <c r="AI95" s="218"/>
      <c r="AJ95" s="210"/>
      <c r="AK95" s="216"/>
      <c r="AL95" s="218"/>
      <c r="AM95" s="210"/>
      <c r="AN95" s="212"/>
      <c r="AO95" s="214"/>
    </row>
    <row r="96" spans="1:41" s="126" customFormat="1" ht="16.5" customHeight="1">
      <c r="A96" s="274" t="s">
        <v>368</v>
      </c>
      <c r="B96" s="54" t="s">
        <v>15</v>
      </c>
      <c r="C96" s="211" t="s">
        <v>13</v>
      </c>
      <c r="D96" s="221"/>
      <c r="E96" s="223"/>
      <c r="F96" s="219"/>
      <c r="G96" s="221"/>
      <c r="H96" s="223"/>
      <c r="I96" s="219"/>
      <c r="J96" s="221"/>
      <c r="K96" s="223"/>
      <c r="L96" s="219"/>
      <c r="M96" s="221"/>
      <c r="N96" s="223"/>
      <c r="O96" s="219"/>
      <c r="P96" s="221"/>
      <c r="Q96" s="223"/>
      <c r="R96" s="219"/>
      <c r="S96" s="221">
        <v>3</v>
      </c>
      <c r="T96" s="223">
        <v>4</v>
      </c>
      <c r="U96" s="219" t="s">
        <v>38</v>
      </c>
      <c r="V96" s="221"/>
      <c r="W96" s="223"/>
      <c r="X96" s="219"/>
      <c r="Y96" s="221"/>
      <c r="Z96" s="223"/>
      <c r="AA96" s="219"/>
      <c r="AB96" s="221"/>
      <c r="AC96" s="223"/>
      <c r="AD96" s="219"/>
      <c r="AE96" s="221"/>
      <c r="AF96" s="223"/>
      <c r="AG96" s="219"/>
      <c r="AH96" s="215"/>
      <c r="AI96" s="217"/>
      <c r="AJ96" s="209"/>
      <c r="AK96" s="215"/>
      <c r="AL96" s="217"/>
      <c r="AM96" s="209"/>
      <c r="AN96" s="211">
        <f>SUM(E96,H96,K96,N96,Q96,T96,W96,Z96,AC96,AF96,AI96,AL96)</f>
        <v>4</v>
      </c>
      <c r="AO96" s="213">
        <v>55</v>
      </c>
    </row>
    <row r="97" spans="1:41" s="126" customFormat="1" ht="16.5" customHeight="1" thickBot="1">
      <c r="A97" s="275"/>
      <c r="B97" s="55"/>
      <c r="C97" s="212"/>
      <c r="D97" s="222"/>
      <c r="E97" s="224"/>
      <c r="F97" s="220"/>
      <c r="G97" s="222"/>
      <c r="H97" s="224"/>
      <c r="I97" s="220"/>
      <c r="J97" s="222"/>
      <c r="K97" s="224"/>
      <c r="L97" s="220"/>
      <c r="M97" s="222"/>
      <c r="N97" s="224"/>
      <c r="O97" s="220"/>
      <c r="P97" s="222"/>
      <c r="Q97" s="224"/>
      <c r="R97" s="220"/>
      <c r="S97" s="222"/>
      <c r="T97" s="224"/>
      <c r="U97" s="220"/>
      <c r="V97" s="222"/>
      <c r="W97" s="224"/>
      <c r="X97" s="220"/>
      <c r="Y97" s="222"/>
      <c r="Z97" s="224"/>
      <c r="AA97" s="220"/>
      <c r="AB97" s="222"/>
      <c r="AC97" s="224"/>
      <c r="AD97" s="220"/>
      <c r="AE97" s="222"/>
      <c r="AF97" s="224"/>
      <c r="AG97" s="220"/>
      <c r="AH97" s="216"/>
      <c r="AI97" s="218"/>
      <c r="AJ97" s="210"/>
      <c r="AK97" s="216"/>
      <c r="AL97" s="218"/>
      <c r="AM97" s="210"/>
      <c r="AN97" s="212"/>
      <c r="AO97" s="214"/>
    </row>
    <row r="98" spans="1:41" s="126" customFormat="1" ht="16.5" customHeight="1">
      <c r="A98" s="274" t="s">
        <v>369</v>
      </c>
      <c r="B98" s="54" t="s">
        <v>18</v>
      </c>
      <c r="C98" s="211" t="s">
        <v>13</v>
      </c>
      <c r="D98" s="221"/>
      <c r="E98" s="223"/>
      <c r="F98" s="219"/>
      <c r="G98" s="221"/>
      <c r="H98" s="223"/>
      <c r="I98" s="219"/>
      <c r="J98" s="221"/>
      <c r="K98" s="223"/>
      <c r="L98" s="219"/>
      <c r="M98" s="221"/>
      <c r="N98" s="223"/>
      <c r="O98" s="219"/>
      <c r="P98" s="221"/>
      <c r="Q98" s="223"/>
      <c r="R98" s="219"/>
      <c r="S98" s="221"/>
      <c r="T98" s="223"/>
      <c r="U98" s="219"/>
      <c r="V98" s="221">
        <v>2</v>
      </c>
      <c r="W98" s="223">
        <v>3</v>
      </c>
      <c r="X98" s="219" t="s">
        <v>39</v>
      </c>
      <c r="Y98" s="221">
        <v>2</v>
      </c>
      <c r="Z98" s="223">
        <v>3</v>
      </c>
      <c r="AA98" s="219" t="s">
        <v>38</v>
      </c>
      <c r="AB98" s="221"/>
      <c r="AC98" s="223"/>
      <c r="AD98" s="219"/>
      <c r="AE98" s="221"/>
      <c r="AF98" s="223"/>
      <c r="AG98" s="219"/>
      <c r="AH98" s="215"/>
      <c r="AI98" s="217"/>
      <c r="AJ98" s="209"/>
      <c r="AK98" s="215"/>
      <c r="AL98" s="217"/>
      <c r="AM98" s="209"/>
      <c r="AN98" s="211">
        <f>SUM(E98,H98,K98,N98,Q98,T98,W98,Z98,AC98,AF98,AI98,AL98)</f>
        <v>6</v>
      </c>
      <c r="AO98" s="213">
        <v>55</v>
      </c>
    </row>
    <row r="99" spans="1:41" s="126" customFormat="1" ht="16.5" customHeight="1" thickBot="1">
      <c r="A99" s="275"/>
      <c r="B99" s="55"/>
      <c r="C99" s="212"/>
      <c r="D99" s="222"/>
      <c r="E99" s="224"/>
      <c r="F99" s="220"/>
      <c r="G99" s="222"/>
      <c r="H99" s="224"/>
      <c r="I99" s="220"/>
      <c r="J99" s="222"/>
      <c r="K99" s="224"/>
      <c r="L99" s="220"/>
      <c r="M99" s="222"/>
      <c r="N99" s="224"/>
      <c r="O99" s="220"/>
      <c r="P99" s="222"/>
      <c r="Q99" s="224"/>
      <c r="R99" s="220"/>
      <c r="S99" s="222"/>
      <c r="T99" s="224"/>
      <c r="U99" s="220"/>
      <c r="V99" s="222"/>
      <c r="W99" s="224"/>
      <c r="X99" s="220"/>
      <c r="Y99" s="222"/>
      <c r="Z99" s="224"/>
      <c r="AA99" s="220"/>
      <c r="AB99" s="222"/>
      <c r="AC99" s="224"/>
      <c r="AD99" s="220"/>
      <c r="AE99" s="222"/>
      <c r="AF99" s="224"/>
      <c r="AG99" s="220"/>
      <c r="AH99" s="216"/>
      <c r="AI99" s="218"/>
      <c r="AJ99" s="210"/>
      <c r="AK99" s="216"/>
      <c r="AL99" s="218"/>
      <c r="AM99" s="210"/>
      <c r="AN99" s="212"/>
      <c r="AO99" s="214"/>
    </row>
    <row r="100" spans="1:41" s="126" customFormat="1" ht="20.25" customHeight="1">
      <c r="A100" s="274" t="s">
        <v>391</v>
      </c>
      <c r="B100" s="54" t="s">
        <v>115</v>
      </c>
      <c r="C100" s="211" t="s">
        <v>14</v>
      </c>
      <c r="D100" s="221">
        <v>1</v>
      </c>
      <c r="E100" s="223">
        <v>0</v>
      </c>
      <c r="F100" s="219" t="s">
        <v>47</v>
      </c>
      <c r="G100" s="221">
        <v>1</v>
      </c>
      <c r="H100" s="223">
        <v>0</v>
      </c>
      <c r="I100" s="219" t="s">
        <v>47</v>
      </c>
      <c r="J100" s="221"/>
      <c r="K100" s="223"/>
      <c r="L100" s="219"/>
      <c r="M100" s="221"/>
      <c r="N100" s="223"/>
      <c r="O100" s="219"/>
      <c r="P100" s="221"/>
      <c r="Q100" s="223"/>
      <c r="R100" s="219"/>
      <c r="S100" s="221"/>
      <c r="T100" s="223"/>
      <c r="U100" s="219"/>
      <c r="V100" s="221"/>
      <c r="W100" s="223"/>
      <c r="X100" s="219"/>
      <c r="Y100" s="221"/>
      <c r="Z100" s="223"/>
      <c r="AA100" s="219"/>
      <c r="AB100" s="221"/>
      <c r="AC100" s="223"/>
      <c r="AD100" s="219"/>
      <c r="AE100" s="221"/>
      <c r="AF100" s="223"/>
      <c r="AG100" s="219"/>
      <c r="AH100" s="215"/>
      <c r="AI100" s="217"/>
      <c r="AJ100" s="209"/>
      <c r="AK100" s="215"/>
      <c r="AL100" s="217"/>
      <c r="AM100" s="209"/>
      <c r="AN100" s="211">
        <f>SUM(E100,H100,K100,N100,Q100,T100,W100,Z100,AC100,AF100,AI100,AL100)</f>
        <v>0</v>
      </c>
      <c r="AO100" s="213">
        <v>55</v>
      </c>
    </row>
    <row r="101" spans="1:41" s="126" customFormat="1" ht="16.5" customHeight="1" thickBot="1">
      <c r="A101" s="275"/>
      <c r="B101" s="55"/>
      <c r="C101" s="212"/>
      <c r="D101" s="222"/>
      <c r="E101" s="224"/>
      <c r="F101" s="220"/>
      <c r="G101" s="222"/>
      <c r="H101" s="224"/>
      <c r="I101" s="220"/>
      <c r="J101" s="222"/>
      <c r="K101" s="224"/>
      <c r="L101" s="220"/>
      <c r="M101" s="222"/>
      <c r="N101" s="224"/>
      <c r="O101" s="220"/>
      <c r="P101" s="222"/>
      <c r="Q101" s="224"/>
      <c r="R101" s="220"/>
      <c r="S101" s="222"/>
      <c r="T101" s="224"/>
      <c r="U101" s="220"/>
      <c r="V101" s="222"/>
      <c r="W101" s="224"/>
      <c r="X101" s="220"/>
      <c r="Y101" s="222"/>
      <c r="Z101" s="224"/>
      <c r="AA101" s="220"/>
      <c r="AB101" s="222"/>
      <c r="AC101" s="224"/>
      <c r="AD101" s="220"/>
      <c r="AE101" s="222"/>
      <c r="AF101" s="224"/>
      <c r="AG101" s="220"/>
      <c r="AH101" s="216"/>
      <c r="AI101" s="218"/>
      <c r="AJ101" s="210"/>
      <c r="AK101" s="216"/>
      <c r="AL101" s="218"/>
      <c r="AM101" s="210"/>
      <c r="AN101" s="212"/>
      <c r="AO101" s="214"/>
    </row>
    <row r="102" spans="1:41" ht="18">
      <c r="A102" s="274" t="s">
        <v>153</v>
      </c>
      <c r="B102" s="54" t="s">
        <v>318</v>
      </c>
      <c r="C102" s="211" t="s">
        <v>14</v>
      </c>
      <c r="D102" s="221"/>
      <c r="E102" s="223"/>
      <c r="F102" s="219"/>
      <c r="G102" s="221"/>
      <c r="H102" s="223"/>
      <c r="I102" s="219"/>
      <c r="J102" s="221"/>
      <c r="K102" s="223"/>
      <c r="L102" s="219"/>
      <c r="M102" s="221"/>
      <c r="N102" s="223"/>
      <c r="O102" s="219"/>
      <c r="P102" s="221"/>
      <c r="Q102" s="223"/>
      <c r="R102" s="219"/>
      <c r="S102" s="221"/>
      <c r="T102" s="223"/>
      <c r="U102" s="219"/>
      <c r="V102" s="221"/>
      <c r="W102" s="223"/>
      <c r="X102" s="219"/>
      <c r="Y102" s="221"/>
      <c r="Z102" s="223"/>
      <c r="AA102" s="219"/>
      <c r="AB102" s="221">
        <v>2</v>
      </c>
      <c r="AC102" s="223">
        <v>2</v>
      </c>
      <c r="AD102" s="219" t="s">
        <v>38</v>
      </c>
      <c r="AE102" s="221">
        <v>2</v>
      </c>
      <c r="AF102" s="223">
        <v>2</v>
      </c>
      <c r="AG102" s="219" t="s">
        <v>38</v>
      </c>
      <c r="AH102" s="215"/>
      <c r="AI102" s="217"/>
      <c r="AJ102" s="209"/>
      <c r="AK102" s="215"/>
      <c r="AL102" s="217"/>
      <c r="AM102" s="209"/>
      <c r="AN102" s="211">
        <f aca="true" t="shared" si="2" ref="AN102:AN118">SUM(E102,H102,K102,N102,Q102,T102,W102,Z102,AC102,AF102,AI102,AL102)</f>
        <v>4</v>
      </c>
      <c r="AO102" s="213">
        <v>12</v>
      </c>
    </row>
    <row r="103" spans="1:41" ht="15.75" customHeight="1" thickBot="1">
      <c r="A103" s="275"/>
      <c r="B103" s="55"/>
      <c r="C103" s="212"/>
      <c r="D103" s="222"/>
      <c r="E103" s="224"/>
      <c r="F103" s="220"/>
      <c r="G103" s="222"/>
      <c r="H103" s="224"/>
      <c r="I103" s="220"/>
      <c r="J103" s="222"/>
      <c r="K103" s="224"/>
      <c r="L103" s="220"/>
      <c r="M103" s="222"/>
      <c r="N103" s="224"/>
      <c r="O103" s="220"/>
      <c r="P103" s="222"/>
      <c r="Q103" s="224"/>
      <c r="R103" s="220"/>
      <c r="S103" s="222"/>
      <c r="T103" s="224"/>
      <c r="U103" s="220"/>
      <c r="V103" s="222"/>
      <c r="W103" s="224"/>
      <c r="X103" s="220"/>
      <c r="Y103" s="222"/>
      <c r="Z103" s="224"/>
      <c r="AA103" s="220"/>
      <c r="AB103" s="222"/>
      <c r="AC103" s="224"/>
      <c r="AD103" s="220"/>
      <c r="AE103" s="222"/>
      <c r="AF103" s="224"/>
      <c r="AG103" s="220"/>
      <c r="AH103" s="216"/>
      <c r="AI103" s="218"/>
      <c r="AJ103" s="210"/>
      <c r="AK103" s="216"/>
      <c r="AL103" s="218"/>
      <c r="AM103" s="210"/>
      <c r="AN103" s="212"/>
      <c r="AO103" s="214"/>
    </row>
    <row r="104" spans="1:41" ht="18">
      <c r="A104" s="274" t="s">
        <v>152</v>
      </c>
      <c r="B104" s="54" t="s">
        <v>319</v>
      </c>
      <c r="C104" s="211" t="s">
        <v>14</v>
      </c>
      <c r="D104" s="221"/>
      <c r="E104" s="223"/>
      <c r="F104" s="219"/>
      <c r="G104" s="221"/>
      <c r="H104" s="223"/>
      <c r="I104" s="219"/>
      <c r="J104" s="221"/>
      <c r="K104" s="223"/>
      <c r="L104" s="219"/>
      <c r="M104" s="221"/>
      <c r="N104" s="223"/>
      <c r="O104" s="219"/>
      <c r="P104" s="221"/>
      <c r="Q104" s="223"/>
      <c r="R104" s="219"/>
      <c r="S104" s="221"/>
      <c r="T104" s="223"/>
      <c r="U104" s="219"/>
      <c r="V104" s="221"/>
      <c r="W104" s="223"/>
      <c r="X104" s="219"/>
      <c r="Y104" s="221"/>
      <c r="Z104" s="223"/>
      <c r="AA104" s="219"/>
      <c r="AB104" s="221">
        <v>1</v>
      </c>
      <c r="AC104" s="223">
        <v>1</v>
      </c>
      <c r="AD104" s="219" t="s">
        <v>38</v>
      </c>
      <c r="AE104" s="221">
        <v>1</v>
      </c>
      <c r="AF104" s="223">
        <v>1</v>
      </c>
      <c r="AG104" s="219" t="s">
        <v>38</v>
      </c>
      <c r="AH104" s="215"/>
      <c r="AI104" s="217"/>
      <c r="AJ104" s="209"/>
      <c r="AK104" s="215"/>
      <c r="AL104" s="217"/>
      <c r="AM104" s="209"/>
      <c r="AN104" s="211">
        <f t="shared" si="2"/>
        <v>2</v>
      </c>
      <c r="AO104" s="213">
        <v>12</v>
      </c>
    </row>
    <row r="105" spans="1:41" ht="15.75" customHeight="1" thickBot="1">
      <c r="A105" s="275"/>
      <c r="B105" s="55"/>
      <c r="C105" s="212"/>
      <c r="D105" s="222"/>
      <c r="E105" s="224"/>
      <c r="F105" s="220"/>
      <c r="G105" s="222"/>
      <c r="H105" s="224"/>
      <c r="I105" s="220"/>
      <c r="J105" s="222"/>
      <c r="K105" s="224"/>
      <c r="L105" s="220"/>
      <c r="M105" s="222"/>
      <c r="N105" s="224"/>
      <c r="O105" s="220"/>
      <c r="P105" s="222"/>
      <c r="Q105" s="224"/>
      <c r="R105" s="220"/>
      <c r="S105" s="222"/>
      <c r="T105" s="224"/>
      <c r="U105" s="220"/>
      <c r="V105" s="222"/>
      <c r="W105" s="224"/>
      <c r="X105" s="220"/>
      <c r="Y105" s="222"/>
      <c r="Z105" s="224"/>
      <c r="AA105" s="220"/>
      <c r="AB105" s="222"/>
      <c r="AC105" s="224"/>
      <c r="AD105" s="220"/>
      <c r="AE105" s="222"/>
      <c r="AF105" s="224"/>
      <c r="AG105" s="220"/>
      <c r="AH105" s="216"/>
      <c r="AI105" s="218"/>
      <c r="AJ105" s="210"/>
      <c r="AK105" s="216"/>
      <c r="AL105" s="218"/>
      <c r="AM105" s="210"/>
      <c r="AN105" s="212"/>
      <c r="AO105" s="214"/>
    </row>
    <row r="106" spans="1:41" ht="18">
      <c r="A106" s="274" t="s">
        <v>154</v>
      </c>
      <c r="B106" s="54" t="s">
        <v>321</v>
      </c>
      <c r="C106" s="211" t="s">
        <v>14</v>
      </c>
      <c r="D106" s="221"/>
      <c r="E106" s="223"/>
      <c r="F106" s="219"/>
      <c r="G106" s="221"/>
      <c r="H106" s="223"/>
      <c r="I106" s="219"/>
      <c r="J106" s="221"/>
      <c r="K106" s="223"/>
      <c r="L106" s="219"/>
      <c r="M106" s="221"/>
      <c r="N106" s="223"/>
      <c r="O106" s="219"/>
      <c r="P106" s="221"/>
      <c r="Q106" s="223"/>
      <c r="R106" s="219"/>
      <c r="S106" s="221"/>
      <c r="T106" s="223"/>
      <c r="U106" s="219"/>
      <c r="V106" s="221"/>
      <c r="W106" s="223"/>
      <c r="X106" s="219"/>
      <c r="Y106" s="221"/>
      <c r="Z106" s="223"/>
      <c r="AA106" s="219"/>
      <c r="AB106" s="221">
        <v>1</v>
      </c>
      <c r="AC106" s="223">
        <v>1</v>
      </c>
      <c r="AD106" s="219" t="s">
        <v>38</v>
      </c>
      <c r="AE106" s="221">
        <v>1</v>
      </c>
      <c r="AF106" s="223">
        <v>1</v>
      </c>
      <c r="AG106" s="219" t="s">
        <v>38</v>
      </c>
      <c r="AH106" s="215"/>
      <c r="AI106" s="217"/>
      <c r="AJ106" s="209"/>
      <c r="AK106" s="215"/>
      <c r="AL106" s="217"/>
      <c r="AM106" s="209"/>
      <c r="AN106" s="211">
        <f t="shared" si="2"/>
        <v>2</v>
      </c>
      <c r="AO106" s="213">
        <v>12</v>
      </c>
    </row>
    <row r="107" spans="1:41" ht="15.75" customHeight="1" thickBot="1">
      <c r="A107" s="275"/>
      <c r="B107" s="55"/>
      <c r="C107" s="212"/>
      <c r="D107" s="222"/>
      <c r="E107" s="224"/>
      <c r="F107" s="220"/>
      <c r="G107" s="222"/>
      <c r="H107" s="224"/>
      <c r="I107" s="220"/>
      <c r="J107" s="222"/>
      <c r="K107" s="224"/>
      <c r="L107" s="220"/>
      <c r="M107" s="222"/>
      <c r="N107" s="224"/>
      <c r="O107" s="220"/>
      <c r="P107" s="222"/>
      <c r="Q107" s="224"/>
      <c r="R107" s="220"/>
      <c r="S107" s="222"/>
      <c r="T107" s="224"/>
      <c r="U107" s="220"/>
      <c r="V107" s="222"/>
      <c r="W107" s="224"/>
      <c r="X107" s="220"/>
      <c r="Y107" s="222"/>
      <c r="Z107" s="224"/>
      <c r="AA107" s="220"/>
      <c r="AB107" s="222"/>
      <c r="AC107" s="224"/>
      <c r="AD107" s="220"/>
      <c r="AE107" s="222"/>
      <c r="AF107" s="224"/>
      <c r="AG107" s="220"/>
      <c r="AH107" s="216"/>
      <c r="AI107" s="218"/>
      <c r="AJ107" s="210"/>
      <c r="AK107" s="216"/>
      <c r="AL107" s="218"/>
      <c r="AM107" s="210"/>
      <c r="AN107" s="212"/>
      <c r="AO107" s="214"/>
    </row>
    <row r="108" spans="1:41" ht="27">
      <c r="A108" s="274" t="s">
        <v>151</v>
      </c>
      <c r="B108" s="54" t="s">
        <v>72</v>
      </c>
      <c r="C108" s="211" t="s">
        <v>14</v>
      </c>
      <c r="D108" s="221"/>
      <c r="E108" s="223"/>
      <c r="F108" s="219"/>
      <c r="G108" s="221"/>
      <c r="H108" s="223"/>
      <c r="I108" s="219"/>
      <c r="J108" s="221"/>
      <c r="K108" s="223"/>
      <c r="L108" s="219"/>
      <c r="M108" s="221"/>
      <c r="N108" s="223"/>
      <c r="O108" s="219"/>
      <c r="P108" s="221"/>
      <c r="Q108" s="223"/>
      <c r="R108" s="219"/>
      <c r="S108" s="221"/>
      <c r="T108" s="223"/>
      <c r="U108" s="219"/>
      <c r="V108" s="221">
        <v>2</v>
      </c>
      <c r="W108" s="223">
        <v>2</v>
      </c>
      <c r="X108" s="219" t="s">
        <v>38</v>
      </c>
      <c r="Y108" s="221">
        <v>2</v>
      </c>
      <c r="Z108" s="223">
        <v>2</v>
      </c>
      <c r="AA108" s="219" t="s">
        <v>38</v>
      </c>
      <c r="AB108" s="221"/>
      <c r="AC108" s="223"/>
      <c r="AD108" s="219"/>
      <c r="AE108" s="221"/>
      <c r="AF108" s="223"/>
      <c r="AG108" s="219"/>
      <c r="AH108" s="215"/>
      <c r="AI108" s="217"/>
      <c r="AJ108" s="209"/>
      <c r="AK108" s="215"/>
      <c r="AL108" s="217"/>
      <c r="AM108" s="209"/>
      <c r="AN108" s="211">
        <f t="shared" si="2"/>
        <v>4</v>
      </c>
      <c r="AO108" s="213">
        <v>12</v>
      </c>
    </row>
    <row r="109" spans="1:41" ht="15.75" customHeight="1" thickBot="1">
      <c r="A109" s="275"/>
      <c r="B109" s="55"/>
      <c r="C109" s="212"/>
      <c r="D109" s="222"/>
      <c r="E109" s="224"/>
      <c r="F109" s="220"/>
      <c r="G109" s="222"/>
      <c r="H109" s="224"/>
      <c r="I109" s="220"/>
      <c r="J109" s="222"/>
      <c r="K109" s="224"/>
      <c r="L109" s="220"/>
      <c r="M109" s="222"/>
      <c r="N109" s="224"/>
      <c r="O109" s="220"/>
      <c r="P109" s="222"/>
      <c r="Q109" s="224"/>
      <c r="R109" s="220"/>
      <c r="S109" s="222"/>
      <c r="T109" s="224"/>
      <c r="U109" s="220"/>
      <c r="V109" s="222"/>
      <c r="W109" s="224"/>
      <c r="X109" s="220"/>
      <c r="Y109" s="222"/>
      <c r="Z109" s="224"/>
      <c r="AA109" s="220"/>
      <c r="AB109" s="222"/>
      <c r="AC109" s="224"/>
      <c r="AD109" s="220"/>
      <c r="AE109" s="222"/>
      <c r="AF109" s="224"/>
      <c r="AG109" s="220"/>
      <c r="AH109" s="216"/>
      <c r="AI109" s="218"/>
      <c r="AJ109" s="210"/>
      <c r="AK109" s="216"/>
      <c r="AL109" s="218"/>
      <c r="AM109" s="210"/>
      <c r="AN109" s="212"/>
      <c r="AO109" s="214"/>
    </row>
    <row r="110" spans="1:41" ht="18">
      <c r="A110" s="274" t="s">
        <v>150</v>
      </c>
      <c r="B110" s="54" t="s">
        <v>65</v>
      </c>
      <c r="C110" s="211" t="s">
        <v>14</v>
      </c>
      <c r="D110" s="221"/>
      <c r="E110" s="223"/>
      <c r="F110" s="219"/>
      <c r="G110" s="221"/>
      <c r="H110" s="223"/>
      <c r="I110" s="219"/>
      <c r="J110" s="221"/>
      <c r="K110" s="223"/>
      <c r="L110" s="219"/>
      <c r="M110" s="221"/>
      <c r="N110" s="223"/>
      <c r="O110" s="219"/>
      <c r="P110" s="221"/>
      <c r="Q110" s="223"/>
      <c r="R110" s="219"/>
      <c r="S110" s="221"/>
      <c r="T110" s="223"/>
      <c r="U110" s="219"/>
      <c r="V110" s="221"/>
      <c r="W110" s="223"/>
      <c r="X110" s="219"/>
      <c r="Y110" s="221"/>
      <c r="Z110" s="223"/>
      <c r="AA110" s="219"/>
      <c r="AB110" s="221">
        <v>2</v>
      </c>
      <c r="AC110" s="223">
        <v>4</v>
      </c>
      <c r="AD110" s="219" t="s">
        <v>38</v>
      </c>
      <c r="AE110" s="221"/>
      <c r="AF110" s="223"/>
      <c r="AG110" s="219"/>
      <c r="AH110" s="215"/>
      <c r="AI110" s="217"/>
      <c r="AJ110" s="209"/>
      <c r="AK110" s="215"/>
      <c r="AL110" s="217"/>
      <c r="AM110" s="209"/>
      <c r="AN110" s="211">
        <f t="shared" si="2"/>
        <v>4</v>
      </c>
      <c r="AO110" s="213">
        <v>12</v>
      </c>
    </row>
    <row r="111" spans="1:41" ht="15.75" customHeight="1" thickBot="1">
      <c r="A111" s="275"/>
      <c r="B111" s="55"/>
      <c r="C111" s="212"/>
      <c r="D111" s="222"/>
      <c r="E111" s="224"/>
      <c r="F111" s="220"/>
      <c r="G111" s="222"/>
      <c r="H111" s="224"/>
      <c r="I111" s="220"/>
      <c r="J111" s="222"/>
      <c r="K111" s="224"/>
      <c r="L111" s="220"/>
      <c r="M111" s="222"/>
      <c r="N111" s="224"/>
      <c r="O111" s="220"/>
      <c r="P111" s="222"/>
      <c r="Q111" s="224"/>
      <c r="R111" s="220"/>
      <c r="S111" s="222"/>
      <c r="T111" s="224"/>
      <c r="U111" s="220"/>
      <c r="V111" s="222"/>
      <c r="W111" s="224"/>
      <c r="X111" s="220"/>
      <c r="Y111" s="222"/>
      <c r="Z111" s="224"/>
      <c r="AA111" s="220"/>
      <c r="AB111" s="222"/>
      <c r="AC111" s="224"/>
      <c r="AD111" s="220"/>
      <c r="AE111" s="222"/>
      <c r="AF111" s="224"/>
      <c r="AG111" s="220"/>
      <c r="AH111" s="216"/>
      <c r="AI111" s="218"/>
      <c r="AJ111" s="210"/>
      <c r="AK111" s="216"/>
      <c r="AL111" s="218"/>
      <c r="AM111" s="210"/>
      <c r="AN111" s="212"/>
      <c r="AO111" s="214"/>
    </row>
    <row r="112" spans="1:41" ht="21" customHeight="1">
      <c r="A112" s="274" t="s">
        <v>149</v>
      </c>
      <c r="B112" s="54" t="s">
        <v>148</v>
      </c>
      <c r="C112" s="211" t="s">
        <v>14</v>
      </c>
      <c r="D112" s="221"/>
      <c r="E112" s="223"/>
      <c r="F112" s="219"/>
      <c r="G112" s="221"/>
      <c r="H112" s="223"/>
      <c r="I112" s="219"/>
      <c r="J112" s="221"/>
      <c r="K112" s="223"/>
      <c r="L112" s="219"/>
      <c r="M112" s="221"/>
      <c r="N112" s="223"/>
      <c r="O112" s="219"/>
      <c r="P112" s="221"/>
      <c r="Q112" s="223"/>
      <c r="R112" s="219"/>
      <c r="S112" s="221"/>
      <c r="T112" s="223"/>
      <c r="U112" s="219"/>
      <c r="V112" s="221"/>
      <c r="W112" s="223"/>
      <c r="X112" s="219"/>
      <c r="Y112" s="221"/>
      <c r="Z112" s="223"/>
      <c r="AA112" s="219"/>
      <c r="AB112" s="221"/>
      <c r="AC112" s="223"/>
      <c r="AD112" s="219"/>
      <c r="AE112" s="221"/>
      <c r="AF112" s="223"/>
      <c r="AG112" s="219"/>
      <c r="AH112" s="215"/>
      <c r="AI112" s="217"/>
      <c r="AJ112" s="209"/>
      <c r="AK112" s="215">
        <v>1</v>
      </c>
      <c r="AL112" s="217">
        <v>4</v>
      </c>
      <c r="AM112" s="209" t="s">
        <v>39</v>
      </c>
      <c r="AN112" s="211">
        <f t="shared" si="2"/>
        <v>4</v>
      </c>
      <c r="AO112" s="213">
        <v>12</v>
      </c>
    </row>
    <row r="113" spans="1:41" ht="15.75" customHeight="1" thickBot="1">
      <c r="A113" s="275"/>
      <c r="B113" s="55"/>
      <c r="C113" s="212"/>
      <c r="D113" s="222"/>
      <c r="E113" s="224"/>
      <c r="F113" s="220"/>
      <c r="G113" s="222"/>
      <c r="H113" s="224"/>
      <c r="I113" s="220"/>
      <c r="J113" s="222"/>
      <c r="K113" s="224"/>
      <c r="L113" s="220"/>
      <c r="M113" s="222"/>
      <c r="N113" s="224"/>
      <c r="O113" s="220"/>
      <c r="P113" s="222"/>
      <c r="Q113" s="224"/>
      <c r="R113" s="220"/>
      <c r="S113" s="222"/>
      <c r="T113" s="224"/>
      <c r="U113" s="220"/>
      <c r="V113" s="222"/>
      <c r="W113" s="224"/>
      <c r="X113" s="220"/>
      <c r="Y113" s="222"/>
      <c r="Z113" s="224"/>
      <c r="AA113" s="220"/>
      <c r="AB113" s="222"/>
      <c r="AC113" s="224"/>
      <c r="AD113" s="220"/>
      <c r="AE113" s="222"/>
      <c r="AF113" s="224"/>
      <c r="AG113" s="220"/>
      <c r="AH113" s="216"/>
      <c r="AI113" s="218"/>
      <c r="AJ113" s="210"/>
      <c r="AK113" s="216"/>
      <c r="AL113" s="218"/>
      <c r="AM113" s="210"/>
      <c r="AN113" s="212"/>
      <c r="AO113" s="214"/>
    </row>
    <row r="114" spans="1:41" ht="12.75" customHeight="1">
      <c r="A114" s="274" t="s">
        <v>146</v>
      </c>
      <c r="B114" s="54" t="s">
        <v>101</v>
      </c>
      <c r="C114" s="211" t="s">
        <v>14</v>
      </c>
      <c r="D114" s="221"/>
      <c r="E114" s="223"/>
      <c r="F114" s="219"/>
      <c r="G114" s="221"/>
      <c r="H114" s="223"/>
      <c r="I114" s="219"/>
      <c r="J114" s="221"/>
      <c r="K114" s="223"/>
      <c r="L114" s="219"/>
      <c r="M114" s="221"/>
      <c r="N114" s="223"/>
      <c r="O114" s="219"/>
      <c r="P114" s="221"/>
      <c r="Q114" s="223"/>
      <c r="R114" s="219"/>
      <c r="S114" s="221"/>
      <c r="T114" s="223"/>
      <c r="U114" s="219"/>
      <c r="V114" s="221"/>
      <c r="W114" s="223"/>
      <c r="X114" s="219"/>
      <c r="Y114" s="221"/>
      <c r="Z114" s="223"/>
      <c r="AA114" s="219"/>
      <c r="AB114" s="221">
        <v>2</v>
      </c>
      <c r="AC114" s="223">
        <v>1</v>
      </c>
      <c r="AD114" s="219" t="s">
        <v>39</v>
      </c>
      <c r="AE114" s="221">
        <v>2</v>
      </c>
      <c r="AF114" s="223">
        <v>1</v>
      </c>
      <c r="AG114" s="219" t="s">
        <v>39</v>
      </c>
      <c r="AH114" s="215"/>
      <c r="AI114" s="217"/>
      <c r="AJ114" s="209"/>
      <c r="AK114" s="215"/>
      <c r="AL114" s="217"/>
      <c r="AM114" s="209"/>
      <c r="AN114" s="211">
        <f t="shared" si="2"/>
        <v>2</v>
      </c>
      <c r="AO114" s="213">
        <v>12</v>
      </c>
    </row>
    <row r="115" spans="1:41" ht="12.75" customHeight="1" thickBot="1">
      <c r="A115" s="275"/>
      <c r="B115" s="55"/>
      <c r="C115" s="212"/>
      <c r="D115" s="222"/>
      <c r="E115" s="224"/>
      <c r="F115" s="220"/>
      <c r="G115" s="222"/>
      <c r="H115" s="224"/>
      <c r="I115" s="220"/>
      <c r="J115" s="222"/>
      <c r="K115" s="224"/>
      <c r="L115" s="220"/>
      <c r="M115" s="222"/>
      <c r="N115" s="224"/>
      <c r="O115" s="220"/>
      <c r="P115" s="222"/>
      <c r="Q115" s="224"/>
      <c r="R115" s="220"/>
      <c r="S115" s="222"/>
      <c r="T115" s="224"/>
      <c r="U115" s="220"/>
      <c r="V115" s="222"/>
      <c r="W115" s="224"/>
      <c r="X115" s="220"/>
      <c r="Y115" s="222"/>
      <c r="Z115" s="224"/>
      <c r="AA115" s="220"/>
      <c r="AB115" s="222"/>
      <c r="AC115" s="224"/>
      <c r="AD115" s="220"/>
      <c r="AE115" s="222"/>
      <c r="AF115" s="224"/>
      <c r="AG115" s="220"/>
      <c r="AH115" s="216"/>
      <c r="AI115" s="218"/>
      <c r="AJ115" s="210"/>
      <c r="AK115" s="216"/>
      <c r="AL115" s="218"/>
      <c r="AM115" s="210"/>
      <c r="AN115" s="212"/>
      <c r="AO115" s="214"/>
    </row>
    <row r="116" spans="1:41" ht="12.75" customHeight="1">
      <c r="A116" s="274" t="s">
        <v>147</v>
      </c>
      <c r="B116" s="54" t="s">
        <v>73</v>
      </c>
      <c r="C116" s="211" t="s">
        <v>14</v>
      </c>
      <c r="D116" s="221"/>
      <c r="E116" s="223"/>
      <c r="F116" s="219"/>
      <c r="G116" s="221"/>
      <c r="H116" s="223"/>
      <c r="I116" s="219"/>
      <c r="J116" s="221"/>
      <c r="K116" s="223"/>
      <c r="L116" s="219"/>
      <c r="M116" s="221"/>
      <c r="N116" s="223"/>
      <c r="O116" s="219"/>
      <c r="P116" s="221"/>
      <c r="Q116" s="223"/>
      <c r="R116" s="219"/>
      <c r="S116" s="221"/>
      <c r="T116" s="223"/>
      <c r="U116" s="219"/>
      <c r="V116" s="221">
        <v>2</v>
      </c>
      <c r="W116" s="223">
        <v>1</v>
      </c>
      <c r="X116" s="219" t="s">
        <v>39</v>
      </c>
      <c r="Y116" s="221">
        <v>2</v>
      </c>
      <c r="Z116" s="223">
        <v>1</v>
      </c>
      <c r="AA116" s="219" t="s">
        <v>39</v>
      </c>
      <c r="AB116" s="221"/>
      <c r="AC116" s="223"/>
      <c r="AD116" s="219"/>
      <c r="AE116" s="221"/>
      <c r="AF116" s="223"/>
      <c r="AG116" s="219"/>
      <c r="AH116" s="215"/>
      <c r="AI116" s="217"/>
      <c r="AJ116" s="209"/>
      <c r="AK116" s="215"/>
      <c r="AL116" s="217"/>
      <c r="AM116" s="209"/>
      <c r="AN116" s="211">
        <f t="shared" si="2"/>
        <v>2</v>
      </c>
      <c r="AO116" s="213">
        <v>12</v>
      </c>
    </row>
    <row r="117" spans="1:41" ht="12.75" customHeight="1" thickBot="1">
      <c r="A117" s="275"/>
      <c r="B117" s="55"/>
      <c r="C117" s="212"/>
      <c r="D117" s="222"/>
      <c r="E117" s="224"/>
      <c r="F117" s="220"/>
      <c r="G117" s="222"/>
      <c r="H117" s="224"/>
      <c r="I117" s="220"/>
      <c r="J117" s="222"/>
      <c r="K117" s="224"/>
      <c r="L117" s="220"/>
      <c r="M117" s="222"/>
      <c r="N117" s="224"/>
      <c r="O117" s="220"/>
      <c r="P117" s="222"/>
      <c r="Q117" s="224"/>
      <c r="R117" s="220"/>
      <c r="S117" s="222"/>
      <c r="T117" s="224"/>
      <c r="U117" s="220"/>
      <c r="V117" s="222"/>
      <c r="W117" s="224"/>
      <c r="X117" s="220"/>
      <c r="Y117" s="222"/>
      <c r="Z117" s="224"/>
      <c r="AA117" s="220"/>
      <c r="AB117" s="222"/>
      <c r="AC117" s="224"/>
      <c r="AD117" s="220"/>
      <c r="AE117" s="222"/>
      <c r="AF117" s="224"/>
      <c r="AG117" s="220"/>
      <c r="AH117" s="216"/>
      <c r="AI117" s="218"/>
      <c r="AJ117" s="210"/>
      <c r="AK117" s="216"/>
      <c r="AL117" s="218"/>
      <c r="AM117" s="210"/>
      <c r="AN117" s="212"/>
      <c r="AO117" s="214"/>
    </row>
    <row r="118" spans="1:41" ht="12.75" customHeight="1">
      <c r="A118" s="274" t="s">
        <v>145</v>
      </c>
      <c r="B118" s="54" t="s">
        <v>19</v>
      </c>
      <c r="C118" s="211" t="s">
        <v>14</v>
      </c>
      <c r="D118" s="221"/>
      <c r="E118" s="223"/>
      <c r="F118" s="219"/>
      <c r="G118" s="221"/>
      <c r="H118" s="223"/>
      <c r="I118" s="219"/>
      <c r="J118" s="221"/>
      <c r="K118" s="223"/>
      <c r="L118" s="219"/>
      <c r="M118" s="221">
        <v>1</v>
      </c>
      <c r="N118" s="223">
        <v>1</v>
      </c>
      <c r="O118" s="219" t="s">
        <v>39</v>
      </c>
      <c r="P118" s="221"/>
      <c r="Q118" s="223"/>
      <c r="R118" s="219"/>
      <c r="S118" s="221"/>
      <c r="T118" s="223"/>
      <c r="U118" s="219"/>
      <c r="V118" s="221"/>
      <c r="W118" s="223"/>
      <c r="X118" s="219"/>
      <c r="Y118" s="221"/>
      <c r="Z118" s="223"/>
      <c r="AA118" s="219"/>
      <c r="AB118" s="221"/>
      <c r="AC118" s="223"/>
      <c r="AD118" s="219"/>
      <c r="AE118" s="221"/>
      <c r="AF118" s="223"/>
      <c r="AG118" s="219"/>
      <c r="AH118" s="215"/>
      <c r="AI118" s="217"/>
      <c r="AJ118" s="209"/>
      <c r="AK118" s="215"/>
      <c r="AL118" s="217"/>
      <c r="AM118" s="209"/>
      <c r="AN118" s="211">
        <f t="shared" si="2"/>
        <v>1</v>
      </c>
      <c r="AO118" s="213">
        <v>12</v>
      </c>
    </row>
    <row r="119" spans="1:41" ht="12.75" customHeight="1" thickBot="1">
      <c r="A119" s="275"/>
      <c r="B119" s="55"/>
      <c r="C119" s="212"/>
      <c r="D119" s="222"/>
      <c r="E119" s="224"/>
      <c r="F119" s="220"/>
      <c r="G119" s="222"/>
      <c r="H119" s="224"/>
      <c r="I119" s="220"/>
      <c r="J119" s="222"/>
      <c r="K119" s="224"/>
      <c r="L119" s="220"/>
      <c r="M119" s="222"/>
      <c r="N119" s="224"/>
      <c r="O119" s="220"/>
      <c r="P119" s="222"/>
      <c r="Q119" s="224"/>
      <c r="R119" s="220"/>
      <c r="S119" s="222"/>
      <c r="T119" s="224"/>
      <c r="U119" s="220"/>
      <c r="V119" s="222"/>
      <c r="W119" s="224"/>
      <c r="X119" s="220"/>
      <c r="Y119" s="222"/>
      <c r="Z119" s="224"/>
      <c r="AA119" s="220"/>
      <c r="AB119" s="222"/>
      <c r="AC119" s="224"/>
      <c r="AD119" s="220"/>
      <c r="AE119" s="222"/>
      <c r="AF119" s="224"/>
      <c r="AG119" s="220"/>
      <c r="AH119" s="216"/>
      <c r="AI119" s="218"/>
      <c r="AJ119" s="210"/>
      <c r="AK119" s="216"/>
      <c r="AL119" s="218"/>
      <c r="AM119" s="210"/>
      <c r="AN119" s="212"/>
      <c r="AO119" s="214"/>
    </row>
    <row r="120" spans="1:41" s="126" customFormat="1" ht="16.5" customHeight="1">
      <c r="A120" s="322" t="s">
        <v>361</v>
      </c>
      <c r="B120" s="54" t="s">
        <v>335</v>
      </c>
      <c r="C120" s="211" t="s">
        <v>14</v>
      </c>
      <c r="D120" s="221"/>
      <c r="E120" s="223"/>
      <c r="F120" s="219"/>
      <c r="G120" s="221"/>
      <c r="H120" s="223"/>
      <c r="I120" s="219"/>
      <c r="J120" s="221"/>
      <c r="K120" s="223"/>
      <c r="L120" s="219"/>
      <c r="M120" s="221">
        <v>2</v>
      </c>
      <c r="N120" s="223">
        <v>3</v>
      </c>
      <c r="O120" s="219" t="s">
        <v>39</v>
      </c>
      <c r="P120" s="221"/>
      <c r="Q120" s="223"/>
      <c r="R120" s="219"/>
      <c r="S120" s="221"/>
      <c r="T120" s="223"/>
      <c r="U120" s="219"/>
      <c r="V120" s="221"/>
      <c r="W120" s="223"/>
      <c r="X120" s="219"/>
      <c r="Y120" s="221"/>
      <c r="Z120" s="223"/>
      <c r="AA120" s="219"/>
      <c r="AB120" s="221"/>
      <c r="AC120" s="223"/>
      <c r="AD120" s="219"/>
      <c r="AE120" s="221"/>
      <c r="AF120" s="223"/>
      <c r="AG120" s="219"/>
      <c r="AH120" s="215"/>
      <c r="AI120" s="217"/>
      <c r="AJ120" s="209"/>
      <c r="AK120" s="215"/>
      <c r="AL120" s="217"/>
      <c r="AM120" s="209"/>
      <c r="AN120" s="211">
        <f>SUM(E120,H120,K120,N120,Q120,T120,W120,Z120,AC120,AF120,AI120,AL120)</f>
        <v>3</v>
      </c>
      <c r="AO120" s="213">
        <v>55</v>
      </c>
    </row>
    <row r="121" spans="1:41" s="126" customFormat="1" ht="16.5" customHeight="1" thickBot="1">
      <c r="A121" s="323"/>
      <c r="B121" s="125"/>
      <c r="C121" s="212"/>
      <c r="D121" s="222"/>
      <c r="E121" s="224"/>
      <c r="F121" s="220"/>
      <c r="G121" s="222"/>
      <c r="H121" s="224"/>
      <c r="I121" s="220"/>
      <c r="J121" s="222"/>
      <c r="K121" s="224"/>
      <c r="L121" s="220"/>
      <c r="M121" s="222"/>
      <c r="N121" s="224"/>
      <c r="O121" s="220"/>
      <c r="P121" s="222"/>
      <c r="Q121" s="224"/>
      <c r="R121" s="220"/>
      <c r="S121" s="222"/>
      <c r="T121" s="224"/>
      <c r="U121" s="220"/>
      <c r="V121" s="222"/>
      <c r="W121" s="224"/>
      <c r="X121" s="220"/>
      <c r="Y121" s="222"/>
      <c r="Z121" s="224"/>
      <c r="AA121" s="220"/>
      <c r="AB121" s="222"/>
      <c r="AC121" s="224"/>
      <c r="AD121" s="220"/>
      <c r="AE121" s="222"/>
      <c r="AF121" s="224"/>
      <c r="AG121" s="220"/>
      <c r="AH121" s="216"/>
      <c r="AI121" s="218"/>
      <c r="AJ121" s="210"/>
      <c r="AK121" s="216"/>
      <c r="AL121" s="218"/>
      <c r="AM121" s="210"/>
      <c r="AN121" s="212"/>
      <c r="AO121" s="214"/>
    </row>
    <row r="122" spans="1:41" s="126" customFormat="1" ht="16.5" customHeight="1">
      <c r="A122" s="322" t="s">
        <v>362</v>
      </c>
      <c r="B122" s="54" t="s">
        <v>334</v>
      </c>
      <c r="C122" s="211" t="s">
        <v>14</v>
      </c>
      <c r="D122" s="221"/>
      <c r="E122" s="223"/>
      <c r="F122" s="219"/>
      <c r="G122" s="221"/>
      <c r="H122" s="223"/>
      <c r="I122" s="219"/>
      <c r="J122" s="221"/>
      <c r="K122" s="223"/>
      <c r="L122" s="219"/>
      <c r="M122" s="221"/>
      <c r="N122" s="223"/>
      <c r="O122" s="219"/>
      <c r="P122" s="221"/>
      <c r="Q122" s="223"/>
      <c r="R122" s="219"/>
      <c r="S122" s="221"/>
      <c r="T122" s="223"/>
      <c r="U122" s="219"/>
      <c r="V122" s="221"/>
      <c r="W122" s="223"/>
      <c r="X122" s="219"/>
      <c r="Y122" s="221"/>
      <c r="Z122" s="223"/>
      <c r="AA122" s="219"/>
      <c r="AB122" s="221"/>
      <c r="AC122" s="223"/>
      <c r="AD122" s="219"/>
      <c r="AE122" s="221"/>
      <c r="AF122" s="223"/>
      <c r="AG122" s="219"/>
      <c r="AH122" s="215">
        <v>2</v>
      </c>
      <c r="AI122" s="217">
        <v>2</v>
      </c>
      <c r="AJ122" s="209" t="s">
        <v>39</v>
      </c>
      <c r="AK122" s="215"/>
      <c r="AL122" s="217"/>
      <c r="AM122" s="209"/>
      <c r="AN122" s="211">
        <f>SUM(E122,H122,K122,N122,Q122,T122,W122,Z122,AC122,AF122,AI122,AL122)</f>
        <v>2</v>
      </c>
      <c r="AO122" s="213">
        <v>55</v>
      </c>
    </row>
    <row r="123" spans="1:41" s="126" customFormat="1" ht="16.5" customHeight="1" thickBot="1">
      <c r="A123" s="323"/>
      <c r="B123" s="55"/>
      <c r="C123" s="212"/>
      <c r="D123" s="222"/>
      <c r="E123" s="224"/>
      <c r="F123" s="220"/>
      <c r="G123" s="222"/>
      <c r="H123" s="224"/>
      <c r="I123" s="220"/>
      <c r="J123" s="222"/>
      <c r="K123" s="224"/>
      <c r="L123" s="220"/>
      <c r="M123" s="222"/>
      <c r="N123" s="224"/>
      <c r="O123" s="220"/>
      <c r="P123" s="222"/>
      <c r="Q123" s="224"/>
      <c r="R123" s="220"/>
      <c r="S123" s="222"/>
      <c r="T123" s="224"/>
      <c r="U123" s="220"/>
      <c r="V123" s="222"/>
      <c r="W123" s="224"/>
      <c r="X123" s="220"/>
      <c r="Y123" s="222"/>
      <c r="Z123" s="224"/>
      <c r="AA123" s="220"/>
      <c r="AB123" s="222"/>
      <c r="AC123" s="224"/>
      <c r="AD123" s="220"/>
      <c r="AE123" s="222"/>
      <c r="AF123" s="224"/>
      <c r="AG123" s="220"/>
      <c r="AH123" s="216"/>
      <c r="AI123" s="218"/>
      <c r="AJ123" s="210"/>
      <c r="AK123" s="216"/>
      <c r="AL123" s="218"/>
      <c r="AM123" s="210"/>
      <c r="AN123" s="212"/>
      <c r="AO123" s="214"/>
    </row>
    <row r="124" spans="1:41" ht="13.5" customHeight="1" thickBot="1">
      <c r="A124" s="233" t="s">
        <v>324</v>
      </c>
      <c r="B124" s="236" t="s">
        <v>339</v>
      </c>
      <c r="C124" s="211" t="s">
        <v>44</v>
      </c>
      <c r="D124" s="240" t="s">
        <v>0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2"/>
      <c r="AN124" s="243"/>
      <c r="AO124" s="244"/>
    </row>
    <row r="125" spans="1:41" ht="13.5" customHeight="1" thickBot="1">
      <c r="A125" s="234"/>
      <c r="B125" s="237"/>
      <c r="C125" s="239"/>
      <c r="D125" s="225" t="s">
        <v>2</v>
      </c>
      <c r="E125" s="226"/>
      <c r="F125" s="227"/>
      <c r="G125" s="225" t="s">
        <v>3</v>
      </c>
      <c r="H125" s="226"/>
      <c r="I125" s="227"/>
      <c r="J125" s="225" t="s">
        <v>4</v>
      </c>
      <c r="K125" s="226"/>
      <c r="L125" s="227"/>
      <c r="M125" s="225" t="s">
        <v>5</v>
      </c>
      <c r="N125" s="226"/>
      <c r="O125" s="227"/>
      <c r="P125" s="225" t="s">
        <v>6</v>
      </c>
      <c r="Q125" s="226"/>
      <c r="R125" s="227"/>
      <c r="S125" s="225" t="s">
        <v>7</v>
      </c>
      <c r="T125" s="226"/>
      <c r="U125" s="227"/>
      <c r="V125" s="225" t="s">
        <v>8</v>
      </c>
      <c r="W125" s="226"/>
      <c r="X125" s="227"/>
      <c r="Y125" s="225" t="s">
        <v>9</v>
      </c>
      <c r="Z125" s="226"/>
      <c r="AA125" s="227"/>
      <c r="AB125" s="225" t="s">
        <v>10</v>
      </c>
      <c r="AC125" s="226"/>
      <c r="AD125" s="227"/>
      <c r="AE125" s="225" t="s">
        <v>11</v>
      </c>
      <c r="AF125" s="226"/>
      <c r="AG125" s="227"/>
      <c r="AH125" s="228" t="s">
        <v>48</v>
      </c>
      <c r="AI125" s="229"/>
      <c r="AJ125" s="230"/>
      <c r="AK125" s="228" t="s">
        <v>49</v>
      </c>
      <c r="AL125" s="229"/>
      <c r="AM125" s="230"/>
      <c r="AN125" s="231" t="s">
        <v>164</v>
      </c>
      <c r="AO125" s="211" t="s">
        <v>204</v>
      </c>
    </row>
    <row r="126" spans="1:41" ht="13.5" customHeight="1" thickBot="1">
      <c r="A126" s="235"/>
      <c r="B126" s="238"/>
      <c r="C126" s="212"/>
      <c r="D126" s="49" t="s">
        <v>1</v>
      </c>
      <c r="E126" s="50" t="s">
        <v>12</v>
      </c>
      <c r="F126" s="51" t="s">
        <v>27</v>
      </c>
      <c r="G126" s="49" t="s">
        <v>1</v>
      </c>
      <c r="H126" s="50" t="s">
        <v>12</v>
      </c>
      <c r="I126" s="51" t="s">
        <v>27</v>
      </c>
      <c r="J126" s="49" t="s">
        <v>1</v>
      </c>
      <c r="K126" s="50" t="s">
        <v>12</v>
      </c>
      <c r="L126" s="51" t="s">
        <v>27</v>
      </c>
      <c r="M126" s="49" t="s">
        <v>1</v>
      </c>
      <c r="N126" s="50" t="s">
        <v>12</v>
      </c>
      <c r="O126" s="51" t="s">
        <v>27</v>
      </c>
      <c r="P126" s="49" t="s">
        <v>1</v>
      </c>
      <c r="Q126" s="50" t="s">
        <v>12</v>
      </c>
      <c r="R126" s="51" t="s">
        <v>27</v>
      </c>
      <c r="S126" s="49" t="s">
        <v>1</v>
      </c>
      <c r="T126" s="50" t="s">
        <v>12</v>
      </c>
      <c r="U126" s="51" t="s">
        <v>27</v>
      </c>
      <c r="V126" s="49" t="s">
        <v>1</v>
      </c>
      <c r="W126" s="50" t="s">
        <v>12</v>
      </c>
      <c r="X126" s="51" t="s">
        <v>27</v>
      </c>
      <c r="Y126" s="49" t="s">
        <v>1</v>
      </c>
      <c r="Z126" s="50" t="s">
        <v>12</v>
      </c>
      <c r="AA126" s="51" t="s">
        <v>27</v>
      </c>
      <c r="AB126" s="49" t="s">
        <v>1</v>
      </c>
      <c r="AC126" s="50" t="s">
        <v>12</v>
      </c>
      <c r="AD126" s="51" t="s">
        <v>27</v>
      </c>
      <c r="AE126" s="49" t="s">
        <v>1</v>
      </c>
      <c r="AF126" s="50" t="s">
        <v>12</v>
      </c>
      <c r="AG126" s="51" t="s">
        <v>27</v>
      </c>
      <c r="AH126" s="45" t="s">
        <v>1</v>
      </c>
      <c r="AI126" s="46" t="s">
        <v>12</v>
      </c>
      <c r="AJ126" s="47" t="s">
        <v>27</v>
      </c>
      <c r="AK126" s="45" t="s">
        <v>1</v>
      </c>
      <c r="AL126" s="46" t="s">
        <v>12</v>
      </c>
      <c r="AM126" s="47" t="s">
        <v>27</v>
      </c>
      <c r="AN126" s="232"/>
      <c r="AO126" s="212"/>
    </row>
    <row r="127" spans="1:41" s="126" customFormat="1" ht="14.25" customHeight="1">
      <c r="A127" s="322" t="s">
        <v>363</v>
      </c>
      <c r="B127" s="324" t="s">
        <v>340</v>
      </c>
      <c r="C127" s="211" t="s">
        <v>14</v>
      </c>
      <c r="D127" s="221"/>
      <c r="E127" s="223"/>
      <c r="F127" s="219"/>
      <c r="G127" s="221"/>
      <c r="H127" s="223"/>
      <c r="I127" s="219"/>
      <c r="J127" s="221"/>
      <c r="K127" s="223"/>
      <c r="L127" s="219"/>
      <c r="M127" s="221"/>
      <c r="N127" s="223"/>
      <c r="O127" s="219"/>
      <c r="P127" s="221"/>
      <c r="Q127" s="223"/>
      <c r="R127" s="219"/>
      <c r="S127" s="221"/>
      <c r="T127" s="223"/>
      <c r="U127" s="219"/>
      <c r="V127" s="221"/>
      <c r="W127" s="223"/>
      <c r="X127" s="219"/>
      <c r="Y127" s="221"/>
      <c r="Z127" s="223"/>
      <c r="AA127" s="219"/>
      <c r="AB127" s="221"/>
      <c r="AC127" s="223"/>
      <c r="AD127" s="219"/>
      <c r="AE127" s="325">
        <v>2</v>
      </c>
      <c r="AF127" s="326">
        <v>3</v>
      </c>
      <c r="AG127" s="327" t="s">
        <v>39</v>
      </c>
      <c r="AH127" s="215"/>
      <c r="AI127" s="217"/>
      <c r="AJ127" s="209"/>
      <c r="AK127" s="215"/>
      <c r="AL127" s="217"/>
      <c r="AM127" s="209"/>
      <c r="AN127" s="211">
        <f>SUM(E127,H127,K127,N127,Q127,T127,W127,Z127,AC127,AF127,AI127,AL127)</f>
        <v>3</v>
      </c>
      <c r="AO127" s="213">
        <v>55</v>
      </c>
    </row>
    <row r="128" spans="1:41" s="126" customFormat="1" ht="14.25" customHeight="1" thickBot="1">
      <c r="A128" s="323"/>
      <c r="B128" s="55"/>
      <c r="C128" s="212"/>
      <c r="D128" s="222"/>
      <c r="E128" s="224"/>
      <c r="F128" s="220"/>
      <c r="G128" s="222"/>
      <c r="H128" s="224"/>
      <c r="I128" s="220"/>
      <c r="J128" s="222"/>
      <c r="K128" s="224"/>
      <c r="L128" s="220"/>
      <c r="M128" s="222"/>
      <c r="N128" s="224"/>
      <c r="O128" s="220"/>
      <c r="P128" s="222"/>
      <c r="Q128" s="224"/>
      <c r="R128" s="220"/>
      <c r="S128" s="222"/>
      <c r="T128" s="224"/>
      <c r="U128" s="220"/>
      <c r="V128" s="222"/>
      <c r="W128" s="224"/>
      <c r="X128" s="220"/>
      <c r="Y128" s="222"/>
      <c r="Z128" s="224"/>
      <c r="AA128" s="220"/>
      <c r="AB128" s="222"/>
      <c r="AC128" s="224"/>
      <c r="AD128" s="220"/>
      <c r="AE128" s="328"/>
      <c r="AF128" s="329"/>
      <c r="AG128" s="330"/>
      <c r="AH128" s="216"/>
      <c r="AI128" s="218"/>
      <c r="AJ128" s="210"/>
      <c r="AK128" s="216"/>
      <c r="AL128" s="218"/>
      <c r="AM128" s="210"/>
      <c r="AN128" s="212"/>
      <c r="AO128" s="214"/>
    </row>
    <row r="129" spans="1:41" s="126" customFormat="1" ht="14.25" customHeight="1">
      <c r="A129" s="322" t="s">
        <v>364</v>
      </c>
      <c r="B129" s="324" t="s">
        <v>332</v>
      </c>
      <c r="C129" s="211" t="s">
        <v>14</v>
      </c>
      <c r="D129" s="221"/>
      <c r="E129" s="223"/>
      <c r="F129" s="219"/>
      <c r="G129" s="221"/>
      <c r="H129" s="223"/>
      <c r="I129" s="219"/>
      <c r="J129" s="221"/>
      <c r="K129" s="223"/>
      <c r="L129" s="219"/>
      <c r="M129" s="221"/>
      <c r="N129" s="223"/>
      <c r="O129" s="219"/>
      <c r="P129" s="221"/>
      <c r="Q129" s="223"/>
      <c r="R129" s="219"/>
      <c r="S129" s="221"/>
      <c r="T129" s="223"/>
      <c r="U129" s="219"/>
      <c r="V129" s="221"/>
      <c r="W129" s="223"/>
      <c r="X129" s="219"/>
      <c r="Y129" s="221"/>
      <c r="Z129" s="223"/>
      <c r="AA129" s="219"/>
      <c r="AB129" s="221"/>
      <c r="AC129" s="223"/>
      <c r="AD129" s="219"/>
      <c r="AE129" s="325">
        <v>2</v>
      </c>
      <c r="AF129" s="326">
        <v>3</v>
      </c>
      <c r="AG129" s="327" t="s">
        <v>39</v>
      </c>
      <c r="AH129" s="215"/>
      <c r="AI129" s="217"/>
      <c r="AJ129" s="209"/>
      <c r="AK129" s="215"/>
      <c r="AL129" s="217"/>
      <c r="AM129" s="209"/>
      <c r="AN129" s="211">
        <f>SUM(E129,H129,K129,N129,Q129,T129,W129,Z129,AC129,AF129,AI129,AL129)</f>
        <v>3</v>
      </c>
      <c r="AO129" s="213">
        <v>55</v>
      </c>
    </row>
    <row r="130" spans="1:41" s="126" customFormat="1" ht="14.25" customHeight="1" thickBot="1">
      <c r="A130" s="323"/>
      <c r="B130" s="55"/>
      <c r="C130" s="212"/>
      <c r="D130" s="222"/>
      <c r="E130" s="224"/>
      <c r="F130" s="220"/>
      <c r="G130" s="222"/>
      <c r="H130" s="224"/>
      <c r="I130" s="220"/>
      <c r="J130" s="222"/>
      <c r="K130" s="224"/>
      <c r="L130" s="220"/>
      <c r="M130" s="222"/>
      <c r="N130" s="224"/>
      <c r="O130" s="220"/>
      <c r="P130" s="222"/>
      <c r="Q130" s="224"/>
      <c r="R130" s="220"/>
      <c r="S130" s="222"/>
      <c r="T130" s="224"/>
      <c r="U130" s="220"/>
      <c r="V130" s="222"/>
      <c r="W130" s="224"/>
      <c r="X130" s="220"/>
      <c r="Y130" s="222"/>
      <c r="Z130" s="224"/>
      <c r="AA130" s="220"/>
      <c r="AB130" s="222"/>
      <c r="AC130" s="224"/>
      <c r="AD130" s="220"/>
      <c r="AE130" s="328"/>
      <c r="AF130" s="329"/>
      <c r="AG130" s="330"/>
      <c r="AH130" s="216"/>
      <c r="AI130" s="218"/>
      <c r="AJ130" s="210"/>
      <c r="AK130" s="216"/>
      <c r="AL130" s="218"/>
      <c r="AM130" s="210"/>
      <c r="AN130" s="212"/>
      <c r="AO130" s="214"/>
    </row>
    <row r="131" spans="1:41" s="126" customFormat="1" ht="14.25" customHeight="1">
      <c r="A131" s="322" t="s">
        <v>365</v>
      </c>
      <c r="B131" s="331" t="s">
        <v>341</v>
      </c>
      <c r="C131" s="211" t="s">
        <v>14</v>
      </c>
      <c r="D131" s="221"/>
      <c r="E131" s="223"/>
      <c r="F131" s="219"/>
      <c r="G131" s="221"/>
      <c r="H131" s="223"/>
      <c r="I131" s="219"/>
      <c r="J131" s="221"/>
      <c r="K131" s="223"/>
      <c r="L131" s="219"/>
      <c r="M131" s="221"/>
      <c r="N131" s="223"/>
      <c r="O131" s="219"/>
      <c r="P131" s="221"/>
      <c r="Q131" s="223"/>
      <c r="R131" s="219"/>
      <c r="S131" s="221"/>
      <c r="T131" s="223"/>
      <c r="U131" s="219"/>
      <c r="V131" s="221"/>
      <c r="W131" s="223"/>
      <c r="X131" s="219"/>
      <c r="Y131" s="221"/>
      <c r="Z131" s="223"/>
      <c r="AA131" s="219"/>
      <c r="AB131" s="221"/>
      <c r="AC131" s="223"/>
      <c r="AD131" s="219"/>
      <c r="AE131" s="325">
        <v>2</v>
      </c>
      <c r="AF131" s="326">
        <v>3</v>
      </c>
      <c r="AG131" s="327" t="s">
        <v>39</v>
      </c>
      <c r="AH131" s="215"/>
      <c r="AI131" s="217"/>
      <c r="AJ131" s="209"/>
      <c r="AK131" s="215"/>
      <c r="AL131" s="217"/>
      <c r="AM131" s="209"/>
      <c r="AN131" s="211">
        <f>SUM(E131,H131,K131,N131,Q131,T131,W131,Z131,AC131,AF131,AI131,AL131)</f>
        <v>3</v>
      </c>
      <c r="AO131" s="213">
        <v>55</v>
      </c>
    </row>
    <row r="132" spans="1:41" s="126" customFormat="1" ht="14.25" customHeight="1" thickBot="1">
      <c r="A132" s="323"/>
      <c r="B132" s="331"/>
      <c r="C132" s="212"/>
      <c r="D132" s="222"/>
      <c r="E132" s="224"/>
      <c r="F132" s="220"/>
      <c r="G132" s="222"/>
      <c r="H132" s="224"/>
      <c r="I132" s="220"/>
      <c r="J132" s="222"/>
      <c r="K132" s="224"/>
      <c r="L132" s="220"/>
      <c r="M132" s="222"/>
      <c r="N132" s="224"/>
      <c r="O132" s="220"/>
      <c r="P132" s="222"/>
      <c r="Q132" s="224"/>
      <c r="R132" s="220"/>
      <c r="S132" s="222"/>
      <c r="T132" s="224"/>
      <c r="U132" s="220"/>
      <c r="V132" s="222"/>
      <c r="W132" s="224"/>
      <c r="X132" s="220"/>
      <c r="Y132" s="222"/>
      <c r="Z132" s="224"/>
      <c r="AA132" s="220"/>
      <c r="AB132" s="222"/>
      <c r="AC132" s="224"/>
      <c r="AD132" s="220"/>
      <c r="AE132" s="328"/>
      <c r="AF132" s="329"/>
      <c r="AG132" s="330"/>
      <c r="AH132" s="216"/>
      <c r="AI132" s="218"/>
      <c r="AJ132" s="210"/>
      <c r="AK132" s="216"/>
      <c r="AL132" s="218"/>
      <c r="AM132" s="210"/>
      <c r="AN132" s="212"/>
      <c r="AO132" s="214"/>
    </row>
    <row r="133" spans="1:41" s="126" customFormat="1" ht="14.25" customHeight="1">
      <c r="A133" s="322" t="s">
        <v>366</v>
      </c>
      <c r="B133" s="324" t="s">
        <v>333</v>
      </c>
      <c r="C133" s="211" t="s">
        <v>14</v>
      </c>
      <c r="D133" s="221"/>
      <c r="E133" s="223"/>
      <c r="F133" s="219"/>
      <c r="G133" s="221"/>
      <c r="H133" s="223"/>
      <c r="I133" s="219"/>
      <c r="J133" s="221"/>
      <c r="K133" s="223"/>
      <c r="L133" s="219"/>
      <c r="M133" s="221"/>
      <c r="N133" s="223"/>
      <c r="O133" s="219"/>
      <c r="P133" s="221"/>
      <c r="Q133" s="223"/>
      <c r="R133" s="219"/>
      <c r="S133" s="221"/>
      <c r="T133" s="223"/>
      <c r="U133" s="219"/>
      <c r="V133" s="221"/>
      <c r="W133" s="223"/>
      <c r="X133" s="219"/>
      <c r="Y133" s="221"/>
      <c r="Z133" s="223"/>
      <c r="AA133" s="219"/>
      <c r="AB133" s="221"/>
      <c r="AC133" s="223"/>
      <c r="AD133" s="219"/>
      <c r="AE133" s="325">
        <v>2</v>
      </c>
      <c r="AF133" s="326">
        <v>3</v>
      </c>
      <c r="AG133" s="327" t="s">
        <v>39</v>
      </c>
      <c r="AH133" s="215"/>
      <c r="AI133" s="217"/>
      <c r="AJ133" s="209"/>
      <c r="AK133" s="215"/>
      <c r="AL133" s="217"/>
      <c r="AM133" s="209"/>
      <c r="AN133" s="211">
        <f>SUM(E133,H133,K133,N133,Q133,T133,W133,Z133,AC133,AF133,AI133,AL133)</f>
        <v>3</v>
      </c>
      <c r="AO133" s="213">
        <v>55</v>
      </c>
    </row>
    <row r="134" spans="1:41" s="126" customFormat="1" ht="14.25" customHeight="1" thickBot="1">
      <c r="A134" s="323"/>
      <c r="B134" s="55"/>
      <c r="C134" s="212"/>
      <c r="D134" s="222"/>
      <c r="E134" s="224"/>
      <c r="F134" s="220"/>
      <c r="G134" s="222"/>
      <c r="H134" s="224"/>
      <c r="I134" s="220"/>
      <c r="J134" s="222"/>
      <c r="K134" s="224"/>
      <c r="L134" s="220"/>
      <c r="M134" s="222"/>
      <c r="N134" s="224"/>
      <c r="O134" s="220"/>
      <c r="P134" s="222"/>
      <c r="Q134" s="224"/>
      <c r="R134" s="220"/>
      <c r="S134" s="222"/>
      <c r="T134" s="224"/>
      <c r="U134" s="220"/>
      <c r="V134" s="222"/>
      <c r="W134" s="224"/>
      <c r="X134" s="220"/>
      <c r="Y134" s="222"/>
      <c r="Z134" s="224"/>
      <c r="AA134" s="220"/>
      <c r="AB134" s="222"/>
      <c r="AC134" s="224"/>
      <c r="AD134" s="220"/>
      <c r="AE134" s="328"/>
      <c r="AF134" s="329"/>
      <c r="AG134" s="330"/>
      <c r="AH134" s="216"/>
      <c r="AI134" s="218"/>
      <c r="AJ134" s="210"/>
      <c r="AK134" s="216"/>
      <c r="AL134" s="218"/>
      <c r="AM134" s="210"/>
      <c r="AN134" s="212"/>
      <c r="AO134" s="214"/>
    </row>
    <row r="135" spans="1:41" ht="12.75" customHeight="1">
      <c r="A135" s="276" t="s">
        <v>331</v>
      </c>
      <c r="B135" s="120" t="s">
        <v>37</v>
      </c>
      <c r="C135" s="245" t="s">
        <v>14</v>
      </c>
      <c r="D135" s="254"/>
      <c r="E135" s="250"/>
      <c r="F135" s="252"/>
      <c r="G135" s="254"/>
      <c r="H135" s="250"/>
      <c r="I135" s="252"/>
      <c r="J135" s="254"/>
      <c r="K135" s="250"/>
      <c r="L135" s="252"/>
      <c r="M135" s="254"/>
      <c r="N135" s="250"/>
      <c r="O135" s="252"/>
      <c r="P135" s="254"/>
      <c r="Q135" s="250"/>
      <c r="R135" s="252"/>
      <c r="S135" s="254"/>
      <c r="T135" s="250"/>
      <c r="U135" s="252"/>
      <c r="V135" s="254"/>
      <c r="W135" s="250"/>
      <c r="X135" s="252"/>
      <c r="Y135" s="254"/>
      <c r="Z135" s="250"/>
      <c r="AA135" s="252"/>
      <c r="AB135" s="254">
        <v>2</v>
      </c>
      <c r="AC135" s="250">
        <v>3</v>
      </c>
      <c r="AD135" s="252" t="s">
        <v>39</v>
      </c>
      <c r="AE135" s="254"/>
      <c r="AF135" s="250"/>
      <c r="AG135" s="252"/>
      <c r="AH135" s="254"/>
      <c r="AI135" s="250"/>
      <c r="AJ135" s="252"/>
      <c r="AK135" s="254"/>
      <c r="AL135" s="250"/>
      <c r="AM135" s="252"/>
      <c r="AN135" s="245">
        <f>SUM(AC135)</f>
        <v>3</v>
      </c>
      <c r="AO135" s="262"/>
    </row>
    <row r="136" spans="1:41" ht="12.75" customHeight="1" thickBot="1">
      <c r="A136" s="277"/>
      <c r="B136" s="121"/>
      <c r="C136" s="246"/>
      <c r="D136" s="255"/>
      <c r="E136" s="251"/>
      <c r="F136" s="253"/>
      <c r="G136" s="255"/>
      <c r="H136" s="251"/>
      <c r="I136" s="253"/>
      <c r="J136" s="255"/>
      <c r="K136" s="251"/>
      <c r="L136" s="253"/>
      <c r="M136" s="255"/>
      <c r="N136" s="251"/>
      <c r="O136" s="253"/>
      <c r="P136" s="255"/>
      <c r="Q136" s="251"/>
      <c r="R136" s="253"/>
      <c r="S136" s="255"/>
      <c r="T136" s="251"/>
      <c r="U136" s="253"/>
      <c r="V136" s="255"/>
      <c r="W136" s="251"/>
      <c r="X136" s="253"/>
      <c r="Y136" s="255"/>
      <c r="Z136" s="251"/>
      <c r="AA136" s="253"/>
      <c r="AB136" s="255"/>
      <c r="AC136" s="251"/>
      <c r="AD136" s="253"/>
      <c r="AE136" s="255"/>
      <c r="AF136" s="251"/>
      <c r="AG136" s="253"/>
      <c r="AH136" s="255"/>
      <c r="AI136" s="251"/>
      <c r="AJ136" s="253"/>
      <c r="AK136" s="255"/>
      <c r="AL136" s="251"/>
      <c r="AM136" s="253"/>
      <c r="AN136" s="246"/>
      <c r="AO136" s="263"/>
    </row>
    <row r="137" spans="2:40" ht="9.75" thickBot="1">
      <c r="B137" s="5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8"/>
    </row>
    <row r="138" spans="1:41" ht="15.75" customHeight="1" thickBot="1">
      <c r="A138" s="278" t="s">
        <v>21</v>
      </c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80"/>
    </row>
    <row r="139" spans="1:41" ht="15.75" customHeight="1" thickBot="1">
      <c r="A139" s="234" t="s">
        <v>324</v>
      </c>
      <c r="B139" s="234" t="s">
        <v>106</v>
      </c>
      <c r="C139" s="239" t="s">
        <v>44</v>
      </c>
      <c r="D139" s="267" t="s">
        <v>0</v>
      </c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9"/>
      <c r="AN139" s="243"/>
      <c r="AO139" s="244"/>
    </row>
    <row r="140" spans="1:41" ht="15.75" customHeight="1" thickBot="1">
      <c r="A140" s="234"/>
      <c r="B140" s="234"/>
      <c r="C140" s="239"/>
      <c r="D140" s="225" t="s">
        <v>2</v>
      </c>
      <c r="E140" s="226"/>
      <c r="F140" s="227"/>
      <c r="G140" s="225" t="s">
        <v>3</v>
      </c>
      <c r="H140" s="226"/>
      <c r="I140" s="227"/>
      <c r="J140" s="225" t="s">
        <v>4</v>
      </c>
      <c r="K140" s="226"/>
      <c r="L140" s="227"/>
      <c r="M140" s="225" t="s">
        <v>5</v>
      </c>
      <c r="N140" s="226"/>
      <c r="O140" s="227"/>
      <c r="P140" s="225" t="s">
        <v>6</v>
      </c>
      <c r="Q140" s="226"/>
      <c r="R140" s="227"/>
      <c r="S140" s="225" t="s">
        <v>7</v>
      </c>
      <c r="T140" s="226"/>
      <c r="U140" s="227"/>
      <c r="V140" s="225" t="s">
        <v>8</v>
      </c>
      <c r="W140" s="226"/>
      <c r="X140" s="227"/>
      <c r="Y140" s="225" t="s">
        <v>9</v>
      </c>
      <c r="Z140" s="226"/>
      <c r="AA140" s="227"/>
      <c r="AB140" s="225" t="s">
        <v>10</v>
      </c>
      <c r="AC140" s="226"/>
      <c r="AD140" s="227"/>
      <c r="AE140" s="225" t="s">
        <v>11</v>
      </c>
      <c r="AF140" s="226"/>
      <c r="AG140" s="227"/>
      <c r="AH140" s="228" t="s">
        <v>48</v>
      </c>
      <c r="AI140" s="229"/>
      <c r="AJ140" s="230"/>
      <c r="AK140" s="228" t="s">
        <v>49</v>
      </c>
      <c r="AL140" s="229"/>
      <c r="AM140" s="230"/>
      <c r="AN140" s="231" t="s">
        <v>164</v>
      </c>
      <c r="AO140" s="211" t="s">
        <v>204</v>
      </c>
    </row>
    <row r="141" spans="1:41" ht="15.75" customHeight="1" thickBot="1">
      <c r="A141" s="235"/>
      <c r="B141" s="235"/>
      <c r="C141" s="212"/>
      <c r="D141" s="49" t="s">
        <v>1</v>
      </c>
      <c r="E141" s="50" t="s">
        <v>12</v>
      </c>
      <c r="F141" s="51" t="s">
        <v>27</v>
      </c>
      <c r="G141" s="49" t="s">
        <v>1</v>
      </c>
      <c r="H141" s="50" t="s">
        <v>12</v>
      </c>
      <c r="I141" s="51" t="s">
        <v>27</v>
      </c>
      <c r="J141" s="49" t="s">
        <v>1</v>
      </c>
      <c r="K141" s="50" t="s">
        <v>12</v>
      </c>
      <c r="L141" s="51" t="s">
        <v>27</v>
      </c>
      <c r="M141" s="49" t="s">
        <v>1</v>
      </c>
      <c r="N141" s="50" t="s">
        <v>12</v>
      </c>
      <c r="O141" s="51" t="s">
        <v>27</v>
      </c>
      <c r="P141" s="49" t="s">
        <v>1</v>
      </c>
      <c r="Q141" s="50" t="s">
        <v>12</v>
      </c>
      <c r="R141" s="51" t="s">
        <v>27</v>
      </c>
      <c r="S141" s="49" t="s">
        <v>1</v>
      </c>
      <c r="T141" s="50" t="s">
        <v>12</v>
      </c>
      <c r="U141" s="51" t="s">
        <v>27</v>
      </c>
      <c r="V141" s="49" t="s">
        <v>1</v>
      </c>
      <c r="W141" s="50" t="s">
        <v>12</v>
      </c>
      <c r="X141" s="51" t="s">
        <v>27</v>
      </c>
      <c r="Y141" s="49" t="s">
        <v>1</v>
      </c>
      <c r="Z141" s="50" t="s">
        <v>12</v>
      </c>
      <c r="AA141" s="51" t="s">
        <v>27</v>
      </c>
      <c r="AB141" s="49" t="s">
        <v>1</v>
      </c>
      <c r="AC141" s="50" t="s">
        <v>12</v>
      </c>
      <c r="AD141" s="51" t="s">
        <v>27</v>
      </c>
      <c r="AE141" s="49" t="s">
        <v>1</v>
      </c>
      <c r="AF141" s="50" t="s">
        <v>12</v>
      </c>
      <c r="AG141" s="51" t="s">
        <v>27</v>
      </c>
      <c r="AH141" s="45" t="s">
        <v>1</v>
      </c>
      <c r="AI141" s="46" t="s">
        <v>12</v>
      </c>
      <c r="AJ141" s="47" t="s">
        <v>27</v>
      </c>
      <c r="AK141" s="45" t="s">
        <v>1</v>
      </c>
      <c r="AL141" s="46" t="s">
        <v>12</v>
      </c>
      <c r="AM141" s="47" t="s">
        <v>27</v>
      </c>
      <c r="AN141" s="232"/>
      <c r="AO141" s="212"/>
    </row>
    <row r="142" spans="1:41" ht="21" customHeight="1">
      <c r="A142" s="270" t="s">
        <v>155</v>
      </c>
      <c r="B142" s="54" t="s">
        <v>102</v>
      </c>
      <c r="C142" s="211" t="s">
        <v>14</v>
      </c>
      <c r="D142" s="221"/>
      <c r="E142" s="223"/>
      <c r="F142" s="219"/>
      <c r="G142" s="221"/>
      <c r="H142" s="223"/>
      <c r="I142" s="219"/>
      <c r="J142" s="221"/>
      <c r="K142" s="223"/>
      <c r="L142" s="219"/>
      <c r="M142" s="221"/>
      <c r="N142" s="223"/>
      <c r="O142" s="219"/>
      <c r="P142" s="221"/>
      <c r="Q142" s="223"/>
      <c r="R142" s="219"/>
      <c r="S142" s="221"/>
      <c r="T142" s="223"/>
      <c r="U142" s="219"/>
      <c r="V142" s="221"/>
      <c r="W142" s="223"/>
      <c r="X142" s="219"/>
      <c r="Y142" s="221"/>
      <c r="Z142" s="223"/>
      <c r="AA142" s="219"/>
      <c r="AB142" s="221"/>
      <c r="AC142" s="223"/>
      <c r="AD142" s="219"/>
      <c r="AE142" s="221"/>
      <c r="AF142" s="223"/>
      <c r="AG142" s="219"/>
      <c r="AH142" s="215">
        <v>5</v>
      </c>
      <c r="AI142" s="217">
        <v>5</v>
      </c>
      <c r="AJ142" s="209" t="s">
        <v>39</v>
      </c>
      <c r="AK142" s="215"/>
      <c r="AL142" s="217"/>
      <c r="AM142" s="209"/>
      <c r="AN142" s="211">
        <f>SUM(AI142,AL142)</f>
        <v>5</v>
      </c>
      <c r="AO142" s="213">
        <v>1</v>
      </c>
    </row>
    <row r="143" spans="1:41" ht="15.75" customHeight="1" thickBot="1">
      <c r="A143" s="271"/>
      <c r="B143" s="55"/>
      <c r="C143" s="212"/>
      <c r="D143" s="222"/>
      <c r="E143" s="224"/>
      <c r="F143" s="220"/>
      <c r="G143" s="222"/>
      <c r="H143" s="224"/>
      <c r="I143" s="220"/>
      <c r="J143" s="222"/>
      <c r="K143" s="224"/>
      <c r="L143" s="220"/>
      <c r="M143" s="222"/>
      <c r="N143" s="224"/>
      <c r="O143" s="220"/>
      <c r="P143" s="222"/>
      <c r="Q143" s="224"/>
      <c r="R143" s="220"/>
      <c r="S143" s="222"/>
      <c r="T143" s="224"/>
      <c r="U143" s="220"/>
      <c r="V143" s="222"/>
      <c r="W143" s="224"/>
      <c r="X143" s="220"/>
      <c r="Y143" s="222"/>
      <c r="Z143" s="224"/>
      <c r="AA143" s="220"/>
      <c r="AB143" s="222"/>
      <c r="AC143" s="224"/>
      <c r="AD143" s="220"/>
      <c r="AE143" s="222"/>
      <c r="AF143" s="224"/>
      <c r="AG143" s="220"/>
      <c r="AH143" s="216"/>
      <c r="AI143" s="218"/>
      <c r="AJ143" s="210"/>
      <c r="AK143" s="216"/>
      <c r="AL143" s="218"/>
      <c r="AM143" s="210"/>
      <c r="AN143" s="239"/>
      <c r="AO143" s="214"/>
    </row>
    <row r="144" spans="1:41" ht="19.5" customHeight="1">
      <c r="A144" s="270" t="s">
        <v>156</v>
      </c>
      <c r="B144" s="54" t="s">
        <v>103</v>
      </c>
      <c r="C144" s="211" t="s">
        <v>14</v>
      </c>
      <c r="D144" s="221"/>
      <c r="E144" s="223"/>
      <c r="F144" s="219"/>
      <c r="G144" s="221"/>
      <c r="H144" s="223"/>
      <c r="I144" s="219"/>
      <c r="J144" s="221"/>
      <c r="K144" s="223"/>
      <c r="L144" s="219"/>
      <c r="M144" s="221"/>
      <c r="N144" s="223"/>
      <c r="O144" s="219"/>
      <c r="P144" s="221"/>
      <c r="Q144" s="223"/>
      <c r="R144" s="219"/>
      <c r="S144" s="221"/>
      <c r="T144" s="223"/>
      <c r="U144" s="219"/>
      <c r="V144" s="221"/>
      <c r="W144" s="223"/>
      <c r="X144" s="219"/>
      <c r="Y144" s="221"/>
      <c r="Z144" s="223"/>
      <c r="AA144" s="219"/>
      <c r="AB144" s="221"/>
      <c r="AC144" s="223"/>
      <c r="AD144" s="219"/>
      <c r="AE144" s="221"/>
      <c r="AF144" s="223"/>
      <c r="AG144" s="219"/>
      <c r="AH144" s="215"/>
      <c r="AI144" s="217"/>
      <c r="AJ144" s="209"/>
      <c r="AK144" s="215">
        <v>5</v>
      </c>
      <c r="AL144" s="217">
        <v>5</v>
      </c>
      <c r="AM144" s="209" t="s">
        <v>39</v>
      </c>
      <c r="AN144" s="211">
        <f aca="true" t="shared" si="3" ref="AN144:AN158">SUM(AI144,AL144)</f>
        <v>5</v>
      </c>
      <c r="AO144" s="213">
        <v>1</v>
      </c>
    </row>
    <row r="145" spans="1:41" ht="15.75" customHeight="1" thickBot="1">
      <c r="A145" s="271"/>
      <c r="B145" s="55"/>
      <c r="C145" s="212"/>
      <c r="D145" s="222"/>
      <c r="E145" s="224"/>
      <c r="F145" s="220"/>
      <c r="G145" s="222"/>
      <c r="H145" s="224"/>
      <c r="I145" s="220"/>
      <c r="J145" s="222"/>
      <c r="K145" s="224"/>
      <c r="L145" s="220"/>
      <c r="M145" s="222"/>
      <c r="N145" s="224"/>
      <c r="O145" s="220"/>
      <c r="P145" s="222"/>
      <c r="Q145" s="224"/>
      <c r="R145" s="220"/>
      <c r="S145" s="222"/>
      <c r="T145" s="224"/>
      <c r="U145" s="220"/>
      <c r="V145" s="222"/>
      <c r="W145" s="224"/>
      <c r="X145" s="220"/>
      <c r="Y145" s="222"/>
      <c r="Z145" s="224"/>
      <c r="AA145" s="220"/>
      <c r="AB145" s="222"/>
      <c r="AC145" s="224"/>
      <c r="AD145" s="220"/>
      <c r="AE145" s="222"/>
      <c r="AF145" s="224"/>
      <c r="AG145" s="220"/>
      <c r="AH145" s="216"/>
      <c r="AI145" s="218"/>
      <c r="AJ145" s="210"/>
      <c r="AK145" s="216"/>
      <c r="AL145" s="218"/>
      <c r="AM145" s="210"/>
      <c r="AN145" s="239"/>
      <c r="AO145" s="214"/>
    </row>
    <row r="146" spans="1:41" ht="38.25" customHeight="1">
      <c r="A146" s="270" t="s">
        <v>157</v>
      </c>
      <c r="B146" s="54" t="s">
        <v>74</v>
      </c>
      <c r="C146" s="211" t="s">
        <v>14</v>
      </c>
      <c r="D146" s="221"/>
      <c r="E146" s="223"/>
      <c r="F146" s="219"/>
      <c r="G146" s="221"/>
      <c r="H146" s="223"/>
      <c r="I146" s="219"/>
      <c r="J146" s="221"/>
      <c r="K146" s="223"/>
      <c r="L146" s="219"/>
      <c r="M146" s="221"/>
      <c r="N146" s="223"/>
      <c r="O146" s="219"/>
      <c r="P146" s="221"/>
      <c r="Q146" s="223"/>
      <c r="R146" s="219"/>
      <c r="S146" s="221"/>
      <c r="T146" s="223"/>
      <c r="U146" s="219"/>
      <c r="V146" s="221"/>
      <c r="W146" s="223"/>
      <c r="X146" s="219"/>
      <c r="Y146" s="221"/>
      <c r="Z146" s="223"/>
      <c r="AA146" s="219"/>
      <c r="AB146" s="221"/>
      <c r="AC146" s="223"/>
      <c r="AD146" s="219"/>
      <c r="AE146" s="221"/>
      <c r="AF146" s="223"/>
      <c r="AG146" s="219"/>
      <c r="AH146" s="215">
        <v>5</v>
      </c>
      <c r="AI146" s="217">
        <v>5</v>
      </c>
      <c r="AJ146" s="209" t="s">
        <v>39</v>
      </c>
      <c r="AK146" s="215"/>
      <c r="AL146" s="217"/>
      <c r="AM146" s="209"/>
      <c r="AN146" s="211">
        <f t="shared" si="3"/>
        <v>5</v>
      </c>
      <c r="AO146" s="213">
        <v>1</v>
      </c>
    </row>
    <row r="147" spans="1:41" ht="15.75" customHeight="1" thickBot="1">
      <c r="A147" s="271"/>
      <c r="B147" s="55"/>
      <c r="C147" s="212"/>
      <c r="D147" s="222"/>
      <c r="E147" s="224"/>
      <c r="F147" s="220"/>
      <c r="G147" s="222"/>
      <c r="H147" s="224"/>
      <c r="I147" s="220"/>
      <c r="J147" s="222"/>
      <c r="K147" s="224"/>
      <c r="L147" s="220"/>
      <c r="M147" s="222"/>
      <c r="N147" s="224"/>
      <c r="O147" s="220"/>
      <c r="P147" s="222"/>
      <c r="Q147" s="224"/>
      <c r="R147" s="220"/>
      <c r="S147" s="222"/>
      <c r="T147" s="224"/>
      <c r="U147" s="220"/>
      <c r="V147" s="222"/>
      <c r="W147" s="224"/>
      <c r="X147" s="220"/>
      <c r="Y147" s="222"/>
      <c r="Z147" s="224"/>
      <c r="AA147" s="220"/>
      <c r="AB147" s="222"/>
      <c r="AC147" s="224"/>
      <c r="AD147" s="220"/>
      <c r="AE147" s="222"/>
      <c r="AF147" s="224"/>
      <c r="AG147" s="220"/>
      <c r="AH147" s="216"/>
      <c r="AI147" s="218"/>
      <c r="AJ147" s="210"/>
      <c r="AK147" s="216"/>
      <c r="AL147" s="218"/>
      <c r="AM147" s="210"/>
      <c r="AN147" s="239"/>
      <c r="AO147" s="214"/>
    </row>
    <row r="148" spans="1:41" ht="18">
      <c r="A148" s="270" t="s">
        <v>219</v>
      </c>
      <c r="B148" s="54" t="s">
        <v>71</v>
      </c>
      <c r="C148" s="211" t="s">
        <v>14</v>
      </c>
      <c r="D148" s="221"/>
      <c r="E148" s="223"/>
      <c r="F148" s="219"/>
      <c r="G148" s="221"/>
      <c r="H148" s="223"/>
      <c r="I148" s="219"/>
      <c r="J148" s="221"/>
      <c r="K148" s="223"/>
      <c r="L148" s="219"/>
      <c r="M148" s="221"/>
      <c r="N148" s="223"/>
      <c r="O148" s="219"/>
      <c r="P148" s="221"/>
      <c r="Q148" s="223"/>
      <c r="R148" s="219"/>
      <c r="S148" s="221"/>
      <c r="T148" s="223"/>
      <c r="U148" s="219"/>
      <c r="V148" s="221"/>
      <c r="W148" s="223"/>
      <c r="X148" s="219"/>
      <c r="Y148" s="221"/>
      <c r="Z148" s="223"/>
      <c r="AA148" s="219"/>
      <c r="AB148" s="221"/>
      <c r="AC148" s="223"/>
      <c r="AD148" s="219"/>
      <c r="AE148" s="221"/>
      <c r="AF148" s="223"/>
      <c r="AG148" s="219"/>
      <c r="AH148" s="215"/>
      <c r="AI148" s="217"/>
      <c r="AJ148" s="209"/>
      <c r="AK148" s="215">
        <v>5</v>
      </c>
      <c r="AL148" s="217">
        <v>5</v>
      </c>
      <c r="AM148" s="209" t="s">
        <v>39</v>
      </c>
      <c r="AN148" s="211">
        <f t="shared" si="3"/>
        <v>5</v>
      </c>
      <c r="AO148" s="213">
        <v>1</v>
      </c>
    </row>
    <row r="149" spans="1:41" ht="15.75" customHeight="1" thickBot="1">
      <c r="A149" s="271"/>
      <c r="B149" s="55"/>
      <c r="C149" s="212"/>
      <c r="D149" s="222"/>
      <c r="E149" s="224"/>
      <c r="F149" s="220"/>
      <c r="G149" s="222"/>
      <c r="H149" s="224"/>
      <c r="I149" s="220"/>
      <c r="J149" s="222"/>
      <c r="K149" s="224"/>
      <c r="L149" s="220"/>
      <c r="M149" s="222"/>
      <c r="N149" s="224"/>
      <c r="O149" s="220"/>
      <c r="P149" s="222"/>
      <c r="Q149" s="224"/>
      <c r="R149" s="220"/>
      <c r="S149" s="222"/>
      <c r="T149" s="224"/>
      <c r="U149" s="220"/>
      <c r="V149" s="222"/>
      <c r="W149" s="224"/>
      <c r="X149" s="220"/>
      <c r="Y149" s="222"/>
      <c r="Z149" s="224"/>
      <c r="AA149" s="220"/>
      <c r="AB149" s="222"/>
      <c r="AC149" s="224"/>
      <c r="AD149" s="220"/>
      <c r="AE149" s="222"/>
      <c r="AF149" s="224"/>
      <c r="AG149" s="220"/>
      <c r="AH149" s="216"/>
      <c r="AI149" s="218"/>
      <c r="AJ149" s="210"/>
      <c r="AK149" s="216"/>
      <c r="AL149" s="218"/>
      <c r="AM149" s="210"/>
      <c r="AN149" s="239"/>
      <c r="AO149" s="214"/>
    </row>
    <row r="150" spans="1:41" ht="12.75" customHeight="1">
      <c r="A150" s="270" t="s">
        <v>158</v>
      </c>
      <c r="B150" s="54" t="s">
        <v>29</v>
      </c>
      <c r="C150" s="211" t="s">
        <v>14</v>
      </c>
      <c r="D150" s="221"/>
      <c r="E150" s="223"/>
      <c r="F150" s="219"/>
      <c r="G150" s="221"/>
      <c r="H150" s="223"/>
      <c r="I150" s="219"/>
      <c r="J150" s="221"/>
      <c r="K150" s="223"/>
      <c r="L150" s="219"/>
      <c r="M150" s="221"/>
      <c r="N150" s="223"/>
      <c r="O150" s="219"/>
      <c r="P150" s="221"/>
      <c r="Q150" s="223"/>
      <c r="R150" s="219"/>
      <c r="S150" s="221"/>
      <c r="T150" s="223"/>
      <c r="U150" s="219"/>
      <c r="V150" s="221"/>
      <c r="W150" s="223"/>
      <c r="X150" s="219"/>
      <c r="Y150" s="221"/>
      <c r="Z150" s="223"/>
      <c r="AA150" s="219"/>
      <c r="AB150" s="221"/>
      <c r="AC150" s="223"/>
      <c r="AD150" s="219"/>
      <c r="AE150" s="221"/>
      <c r="AF150" s="223"/>
      <c r="AG150" s="219"/>
      <c r="AH150" s="215">
        <v>1</v>
      </c>
      <c r="AI150" s="217">
        <v>2</v>
      </c>
      <c r="AJ150" s="209" t="s">
        <v>39</v>
      </c>
      <c r="AK150" s="215">
        <v>1</v>
      </c>
      <c r="AL150" s="217">
        <v>2</v>
      </c>
      <c r="AM150" s="209" t="s">
        <v>39</v>
      </c>
      <c r="AN150" s="211">
        <f t="shared" si="3"/>
        <v>4</v>
      </c>
      <c r="AO150" s="213">
        <v>12</v>
      </c>
    </row>
    <row r="151" spans="1:41" ht="12.75" customHeight="1" thickBot="1">
      <c r="A151" s="271"/>
      <c r="B151" s="55"/>
      <c r="C151" s="212"/>
      <c r="D151" s="222"/>
      <c r="E151" s="224"/>
      <c r="F151" s="220"/>
      <c r="G151" s="222"/>
      <c r="H151" s="224"/>
      <c r="I151" s="220"/>
      <c r="J151" s="222"/>
      <c r="K151" s="224"/>
      <c r="L151" s="220"/>
      <c r="M151" s="222"/>
      <c r="N151" s="224"/>
      <c r="O151" s="220"/>
      <c r="P151" s="222"/>
      <c r="Q151" s="224"/>
      <c r="R151" s="220"/>
      <c r="S151" s="222"/>
      <c r="T151" s="224"/>
      <c r="U151" s="220"/>
      <c r="V151" s="222"/>
      <c r="W151" s="224"/>
      <c r="X151" s="220"/>
      <c r="Y151" s="222"/>
      <c r="Z151" s="224"/>
      <c r="AA151" s="220"/>
      <c r="AB151" s="222"/>
      <c r="AC151" s="224"/>
      <c r="AD151" s="220"/>
      <c r="AE151" s="222"/>
      <c r="AF151" s="224"/>
      <c r="AG151" s="220"/>
      <c r="AH151" s="216"/>
      <c r="AI151" s="218"/>
      <c r="AJ151" s="210"/>
      <c r="AK151" s="216"/>
      <c r="AL151" s="218"/>
      <c r="AM151" s="210"/>
      <c r="AN151" s="239"/>
      <c r="AO151" s="214"/>
    </row>
    <row r="152" spans="1:41" ht="12.75" customHeight="1">
      <c r="A152" s="270" t="s">
        <v>221</v>
      </c>
      <c r="B152" s="54" t="s">
        <v>30</v>
      </c>
      <c r="C152" s="211" t="s">
        <v>14</v>
      </c>
      <c r="D152" s="221"/>
      <c r="E152" s="223"/>
      <c r="F152" s="219"/>
      <c r="G152" s="221"/>
      <c r="H152" s="223"/>
      <c r="I152" s="219"/>
      <c r="J152" s="221"/>
      <c r="K152" s="223"/>
      <c r="L152" s="219"/>
      <c r="M152" s="221"/>
      <c r="N152" s="223"/>
      <c r="O152" s="219"/>
      <c r="P152" s="221"/>
      <c r="Q152" s="223"/>
      <c r="R152" s="219"/>
      <c r="S152" s="221"/>
      <c r="T152" s="223"/>
      <c r="U152" s="219"/>
      <c r="V152" s="221"/>
      <c r="W152" s="223"/>
      <c r="X152" s="219"/>
      <c r="Y152" s="221"/>
      <c r="Z152" s="223"/>
      <c r="AA152" s="219"/>
      <c r="AB152" s="221"/>
      <c r="AC152" s="223"/>
      <c r="AD152" s="219"/>
      <c r="AE152" s="221"/>
      <c r="AF152" s="223"/>
      <c r="AG152" s="219"/>
      <c r="AH152" s="215">
        <v>1</v>
      </c>
      <c r="AI152" s="217">
        <v>4</v>
      </c>
      <c r="AJ152" s="209" t="s">
        <v>39</v>
      </c>
      <c r="AK152" s="215">
        <v>1</v>
      </c>
      <c r="AL152" s="217">
        <v>4</v>
      </c>
      <c r="AM152" s="209" t="s">
        <v>39</v>
      </c>
      <c r="AN152" s="211">
        <f t="shared" si="3"/>
        <v>8</v>
      </c>
      <c r="AO152" s="213">
        <v>55</v>
      </c>
    </row>
    <row r="153" spans="1:41" ht="12.75" customHeight="1" thickBot="1">
      <c r="A153" s="271"/>
      <c r="B153" s="55"/>
      <c r="C153" s="212"/>
      <c r="D153" s="222"/>
      <c r="E153" s="224"/>
      <c r="F153" s="220"/>
      <c r="G153" s="222"/>
      <c r="H153" s="224"/>
      <c r="I153" s="220"/>
      <c r="J153" s="222"/>
      <c r="K153" s="224"/>
      <c r="L153" s="220"/>
      <c r="M153" s="222"/>
      <c r="N153" s="224"/>
      <c r="O153" s="220"/>
      <c r="P153" s="222"/>
      <c r="Q153" s="224"/>
      <c r="R153" s="220"/>
      <c r="S153" s="222"/>
      <c r="T153" s="224"/>
      <c r="U153" s="220"/>
      <c r="V153" s="222"/>
      <c r="W153" s="224"/>
      <c r="X153" s="220"/>
      <c r="Y153" s="222"/>
      <c r="Z153" s="224"/>
      <c r="AA153" s="220"/>
      <c r="AB153" s="222"/>
      <c r="AC153" s="224"/>
      <c r="AD153" s="220"/>
      <c r="AE153" s="222"/>
      <c r="AF153" s="224"/>
      <c r="AG153" s="220"/>
      <c r="AH153" s="216"/>
      <c r="AI153" s="218"/>
      <c r="AJ153" s="210"/>
      <c r="AK153" s="216"/>
      <c r="AL153" s="218"/>
      <c r="AM153" s="210"/>
      <c r="AN153" s="239"/>
      <c r="AO153" s="214"/>
    </row>
    <row r="154" spans="1:41" ht="12.75" customHeight="1">
      <c r="A154" s="270" t="s">
        <v>159</v>
      </c>
      <c r="B154" s="54" t="s">
        <v>31</v>
      </c>
      <c r="C154" s="211" t="s">
        <v>14</v>
      </c>
      <c r="D154" s="221"/>
      <c r="E154" s="223"/>
      <c r="F154" s="219"/>
      <c r="G154" s="221"/>
      <c r="H154" s="223"/>
      <c r="I154" s="219"/>
      <c r="J154" s="221"/>
      <c r="K154" s="223"/>
      <c r="L154" s="219"/>
      <c r="M154" s="221"/>
      <c r="N154" s="223"/>
      <c r="O154" s="219"/>
      <c r="P154" s="221"/>
      <c r="Q154" s="223"/>
      <c r="R154" s="219"/>
      <c r="S154" s="221"/>
      <c r="T154" s="223"/>
      <c r="U154" s="219"/>
      <c r="V154" s="221"/>
      <c r="W154" s="223"/>
      <c r="X154" s="219"/>
      <c r="Y154" s="221"/>
      <c r="Z154" s="223"/>
      <c r="AA154" s="219"/>
      <c r="AB154" s="221"/>
      <c r="AC154" s="223"/>
      <c r="AD154" s="219"/>
      <c r="AE154" s="221"/>
      <c r="AF154" s="223"/>
      <c r="AG154" s="219"/>
      <c r="AH154" s="215">
        <v>1</v>
      </c>
      <c r="AI154" s="217">
        <v>2</v>
      </c>
      <c r="AJ154" s="209" t="s">
        <v>39</v>
      </c>
      <c r="AK154" s="215">
        <v>1</v>
      </c>
      <c r="AL154" s="217">
        <v>3</v>
      </c>
      <c r="AM154" s="209" t="s">
        <v>39</v>
      </c>
      <c r="AN154" s="211">
        <f t="shared" si="3"/>
        <v>5</v>
      </c>
      <c r="AO154" s="213">
        <v>12</v>
      </c>
    </row>
    <row r="155" spans="1:41" ht="12.75" customHeight="1" thickBot="1">
      <c r="A155" s="271"/>
      <c r="B155" s="55"/>
      <c r="C155" s="212"/>
      <c r="D155" s="222"/>
      <c r="E155" s="224"/>
      <c r="F155" s="220"/>
      <c r="G155" s="222"/>
      <c r="H155" s="224"/>
      <c r="I155" s="220"/>
      <c r="J155" s="222"/>
      <c r="K155" s="224"/>
      <c r="L155" s="220"/>
      <c r="M155" s="222"/>
      <c r="N155" s="224"/>
      <c r="O155" s="220"/>
      <c r="P155" s="222"/>
      <c r="Q155" s="224"/>
      <c r="R155" s="220"/>
      <c r="S155" s="222"/>
      <c r="T155" s="224"/>
      <c r="U155" s="220"/>
      <c r="V155" s="222"/>
      <c r="W155" s="224"/>
      <c r="X155" s="220"/>
      <c r="Y155" s="222"/>
      <c r="Z155" s="224"/>
      <c r="AA155" s="220"/>
      <c r="AB155" s="222"/>
      <c r="AC155" s="224"/>
      <c r="AD155" s="220"/>
      <c r="AE155" s="222"/>
      <c r="AF155" s="224"/>
      <c r="AG155" s="220"/>
      <c r="AH155" s="216"/>
      <c r="AI155" s="218"/>
      <c r="AJ155" s="210"/>
      <c r="AK155" s="216"/>
      <c r="AL155" s="218"/>
      <c r="AM155" s="210"/>
      <c r="AN155" s="239"/>
      <c r="AO155" s="214"/>
    </row>
    <row r="156" spans="1:41" ht="18">
      <c r="A156" s="270" t="s">
        <v>160</v>
      </c>
      <c r="B156" s="54" t="s">
        <v>32</v>
      </c>
      <c r="C156" s="211" t="s">
        <v>14</v>
      </c>
      <c r="D156" s="221"/>
      <c r="E156" s="223"/>
      <c r="F156" s="219"/>
      <c r="G156" s="221"/>
      <c r="H156" s="223"/>
      <c r="I156" s="219"/>
      <c r="J156" s="221"/>
      <c r="K156" s="223"/>
      <c r="L156" s="219"/>
      <c r="M156" s="221"/>
      <c r="N156" s="223"/>
      <c r="O156" s="219"/>
      <c r="P156" s="221"/>
      <c r="Q156" s="223"/>
      <c r="R156" s="219"/>
      <c r="S156" s="221"/>
      <c r="T156" s="223"/>
      <c r="U156" s="219"/>
      <c r="V156" s="221"/>
      <c r="W156" s="223"/>
      <c r="X156" s="219"/>
      <c r="Y156" s="221"/>
      <c r="Z156" s="223"/>
      <c r="AA156" s="219"/>
      <c r="AB156" s="221"/>
      <c r="AC156" s="223"/>
      <c r="AD156" s="219"/>
      <c r="AE156" s="221"/>
      <c r="AF156" s="223"/>
      <c r="AG156" s="219"/>
      <c r="AH156" s="215">
        <v>1</v>
      </c>
      <c r="AI156" s="217">
        <v>3</v>
      </c>
      <c r="AJ156" s="209" t="s">
        <v>39</v>
      </c>
      <c r="AK156" s="215"/>
      <c r="AL156" s="217"/>
      <c r="AM156" s="209"/>
      <c r="AN156" s="211">
        <f t="shared" si="3"/>
        <v>3</v>
      </c>
      <c r="AO156" s="213">
        <v>55</v>
      </c>
    </row>
    <row r="157" spans="1:41" ht="15.75" customHeight="1" thickBot="1">
      <c r="A157" s="271"/>
      <c r="B157" s="55"/>
      <c r="C157" s="212"/>
      <c r="D157" s="222"/>
      <c r="E157" s="224"/>
      <c r="F157" s="220"/>
      <c r="G157" s="222"/>
      <c r="H157" s="224"/>
      <c r="I157" s="220"/>
      <c r="J157" s="222"/>
      <c r="K157" s="224"/>
      <c r="L157" s="220"/>
      <c r="M157" s="222"/>
      <c r="N157" s="224"/>
      <c r="O157" s="220"/>
      <c r="P157" s="222"/>
      <c r="Q157" s="224"/>
      <c r="R157" s="220"/>
      <c r="S157" s="222"/>
      <c r="T157" s="224"/>
      <c r="U157" s="220"/>
      <c r="V157" s="222"/>
      <c r="W157" s="224"/>
      <c r="X157" s="220"/>
      <c r="Y157" s="222"/>
      <c r="Z157" s="224"/>
      <c r="AA157" s="220"/>
      <c r="AB157" s="222"/>
      <c r="AC157" s="224"/>
      <c r="AD157" s="220"/>
      <c r="AE157" s="222"/>
      <c r="AF157" s="224"/>
      <c r="AG157" s="220"/>
      <c r="AH157" s="216"/>
      <c r="AI157" s="218"/>
      <c r="AJ157" s="210"/>
      <c r="AK157" s="216"/>
      <c r="AL157" s="218"/>
      <c r="AM157" s="210"/>
      <c r="AN157" s="239"/>
      <c r="AO157" s="214"/>
    </row>
    <row r="158" spans="1:41" ht="12.75" customHeight="1">
      <c r="A158" s="270" t="s">
        <v>161</v>
      </c>
      <c r="B158" s="54" t="s">
        <v>22</v>
      </c>
      <c r="C158" s="211" t="s">
        <v>14</v>
      </c>
      <c r="D158" s="221"/>
      <c r="E158" s="223"/>
      <c r="F158" s="219"/>
      <c r="G158" s="221"/>
      <c r="H158" s="223"/>
      <c r="I158" s="219"/>
      <c r="J158" s="221"/>
      <c r="K158" s="223"/>
      <c r="L158" s="219"/>
      <c r="M158" s="221"/>
      <c r="N158" s="223"/>
      <c r="O158" s="219"/>
      <c r="P158" s="221"/>
      <c r="Q158" s="223"/>
      <c r="R158" s="219"/>
      <c r="S158" s="221"/>
      <c r="T158" s="223"/>
      <c r="U158" s="219"/>
      <c r="V158" s="221"/>
      <c r="W158" s="223"/>
      <c r="X158" s="219"/>
      <c r="Y158" s="221"/>
      <c r="Z158" s="223"/>
      <c r="AA158" s="219"/>
      <c r="AB158" s="221"/>
      <c r="AC158" s="223"/>
      <c r="AD158" s="219"/>
      <c r="AE158" s="221"/>
      <c r="AF158" s="223"/>
      <c r="AG158" s="219"/>
      <c r="AH158" s="215">
        <v>0</v>
      </c>
      <c r="AI158" s="217">
        <v>2</v>
      </c>
      <c r="AJ158" s="209" t="s">
        <v>39</v>
      </c>
      <c r="AK158" s="215">
        <v>0</v>
      </c>
      <c r="AL158" s="217">
        <v>2</v>
      </c>
      <c r="AM158" s="209" t="s">
        <v>39</v>
      </c>
      <c r="AN158" s="211">
        <f t="shared" si="3"/>
        <v>4</v>
      </c>
      <c r="AO158" s="213"/>
    </row>
    <row r="159" spans="1:41" ht="12.75" customHeight="1" thickBot="1">
      <c r="A159" s="271"/>
      <c r="B159" s="55"/>
      <c r="C159" s="212"/>
      <c r="D159" s="222"/>
      <c r="E159" s="224"/>
      <c r="F159" s="220"/>
      <c r="G159" s="222"/>
      <c r="H159" s="224"/>
      <c r="I159" s="220"/>
      <c r="J159" s="222"/>
      <c r="K159" s="224"/>
      <c r="L159" s="220"/>
      <c r="M159" s="222"/>
      <c r="N159" s="224"/>
      <c r="O159" s="220"/>
      <c r="P159" s="222"/>
      <c r="Q159" s="224"/>
      <c r="R159" s="220"/>
      <c r="S159" s="222"/>
      <c r="T159" s="224"/>
      <c r="U159" s="220"/>
      <c r="V159" s="222"/>
      <c r="W159" s="224"/>
      <c r="X159" s="220"/>
      <c r="Y159" s="222"/>
      <c r="Z159" s="224"/>
      <c r="AA159" s="220"/>
      <c r="AB159" s="222"/>
      <c r="AC159" s="224"/>
      <c r="AD159" s="220"/>
      <c r="AE159" s="222"/>
      <c r="AF159" s="224"/>
      <c r="AG159" s="220"/>
      <c r="AH159" s="216"/>
      <c r="AI159" s="218"/>
      <c r="AJ159" s="210"/>
      <c r="AK159" s="216"/>
      <c r="AL159" s="218"/>
      <c r="AM159" s="210"/>
      <c r="AN159" s="239"/>
      <c r="AO159" s="214"/>
    </row>
    <row r="160" spans="2:40" ht="12.75" customHeight="1" thickBot="1">
      <c r="B160" s="67" t="s">
        <v>23</v>
      </c>
      <c r="C160" s="68"/>
      <c r="D160" s="135">
        <f>SUM(D92:D122,D127,D135,D142:D158)</f>
        <v>1</v>
      </c>
      <c r="E160" s="135">
        <f aca="true" t="shared" si="4" ref="E160:AN160">SUM(E92:E122,E127,E135,E142:E158)</f>
        <v>0</v>
      </c>
      <c r="F160" s="135"/>
      <c r="G160" s="135">
        <f t="shared" si="4"/>
        <v>1</v>
      </c>
      <c r="H160" s="135">
        <f t="shared" si="4"/>
        <v>0</v>
      </c>
      <c r="I160" s="135"/>
      <c r="J160" s="135">
        <f t="shared" si="4"/>
        <v>0</v>
      </c>
      <c r="K160" s="135">
        <f t="shared" si="4"/>
        <v>0</v>
      </c>
      <c r="L160" s="135"/>
      <c r="M160" s="135">
        <f t="shared" si="4"/>
        <v>3</v>
      </c>
      <c r="N160" s="135">
        <f t="shared" si="4"/>
        <v>4</v>
      </c>
      <c r="O160" s="135"/>
      <c r="P160" s="135">
        <f t="shared" si="4"/>
        <v>3</v>
      </c>
      <c r="Q160" s="135">
        <f t="shared" si="4"/>
        <v>4</v>
      </c>
      <c r="R160" s="135"/>
      <c r="S160" s="135">
        <f t="shared" si="4"/>
        <v>3</v>
      </c>
      <c r="T160" s="135">
        <f t="shared" si="4"/>
        <v>4</v>
      </c>
      <c r="U160" s="135"/>
      <c r="V160" s="135">
        <f t="shared" si="4"/>
        <v>8</v>
      </c>
      <c r="W160" s="135">
        <f t="shared" si="4"/>
        <v>9</v>
      </c>
      <c r="X160" s="135"/>
      <c r="Y160" s="135">
        <f t="shared" si="4"/>
        <v>8</v>
      </c>
      <c r="Z160" s="135">
        <f t="shared" si="4"/>
        <v>9</v>
      </c>
      <c r="AA160" s="135"/>
      <c r="AB160" s="135">
        <f t="shared" si="4"/>
        <v>10</v>
      </c>
      <c r="AC160" s="135">
        <f t="shared" si="4"/>
        <v>12</v>
      </c>
      <c r="AD160" s="135"/>
      <c r="AE160" s="135">
        <f t="shared" si="4"/>
        <v>8</v>
      </c>
      <c r="AF160" s="135">
        <f t="shared" si="4"/>
        <v>8</v>
      </c>
      <c r="AG160" s="135"/>
      <c r="AH160" s="135">
        <f t="shared" si="4"/>
        <v>16</v>
      </c>
      <c r="AI160" s="135">
        <f t="shared" si="4"/>
        <v>25</v>
      </c>
      <c r="AJ160" s="135"/>
      <c r="AK160" s="135">
        <f t="shared" si="4"/>
        <v>14</v>
      </c>
      <c r="AL160" s="135">
        <f t="shared" si="4"/>
        <v>25</v>
      </c>
      <c r="AM160" s="135"/>
      <c r="AN160" s="135">
        <f t="shared" si="4"/>
        <v>100</v>
      </c>
    </row>
    <row r="161" spans="2:40" ht="12.75" customHeight="1" thickBot="1">
      <c r="B161" s="60" t="s">
        <v>104</v>
      </c>
      <c r="C161" s="11"/>
      <c r="D161" s="14">
        <f>SUM(D86,D160)</f>
        <v>30.5</v>
      </c>
      <c r="E161" s="14">
        <f>SUM(E86,E160)</f>
        <v>29</v>
      </c>
      <c r="F161" s="14"/>
      <c r="G161" s="14">
        <f>SUM(G86,G160)</f>
        <v>29.5</v>
      </c>
      <c r="H161" s="14">
        <f>SUM(H86,H160)</f>
        <v>27</v>
      </c>
      <c r="I161" s="14"/>
      <c r="J161" s="14">
        <f>SUM(J86,J160)</f>
        <v>31.5</v>
      </c>
      <c r="K161" s="14">
        <f>SUM(K86,K160)</f>
        <v>33</v>
      </c>
      <c r="L161" s="14"/>
      <c r="M161" s="14">
        <f>SUM(M86,M160)</f>
        <v>32.5</v>
      </c>
      <c r="N161" s="14">
        <f>SUM(N86,N160)</f>
        <v>33</v>
      </c>
      <c r="O161" s="14"/>
      <c r="P161" s="14">
        <f>SUM(P86,P160)</f>
        <v>30</v>
      </c>
      <c r="Q161" s="14">
        <f>SUM(Q86,Q160)</f>
        <v>31</v>
      </c>
      <c r="R161" s="14"/>
      <c r="S161" s="14">
        <f>SUM(S86,S160)</f>
        <v>30</v>
      </c>
      <c r="T161" s="14">
        <f>SUM(T86,T160)</f>
        <v>31</v>
      </c>
      <c r="U161" s="14"/>
      <c r="V161" s="14">
        <f>SUM(V86,V160)</f>
        <v>30</v>
      </c>
      <c r="W161" s="14">
        <f>SUM(W86,W160)</f>
        <v>30</v>
      </c>
      <c r="X161" s="14"/>
      <c r="Y161" s="14">
        <f>SUM(Y86,Y160)</f>
        <v>29</v>
      </c>
      <c r="Z161" s="14">
        <f>SUM(Z86,Z160)</f>
        <v>30</v>
      </c>
      <c r="AA161" s="14"/>
      <c r="AB161" s="14">
        <f>SUM(AB86,AB160)</f>
        <v>24</v>
      </c>
      <c r="AC161" s="14">
        <f>SUM(AC86,AC160)</f>
        <v>25</v>
      </c>
      <c r="AD161" s="14"/>
      <c r="AE161" s="14">
        <f>SUM(AE86,AE160)</f>
        <v>22</v>
      </c>
      <c r="AF161" s="14">
        <f>SUM(AF86,AF160)</f>
        <v>21</v>
      </c>
      <c r="AG161" s="14"/>
      <c r="AH161" s="14">
        <f>SUM(AH160)</f>
        <v>16</v>
      </c>
      <c r="AI161" s="14">
        <f>SUM(AI160,AI86)</f>
        <v>29</v>
      </c>
      <c r="AJ161" s="14"/>
      <c r="AK161" s="14">
        <f>SUM(AK160)</f>
        <v>14</v>
      </c>
      <c r="AL161" s="14">
        <f>SUM(AL86,AL160)</f>
        <v>29</v>
      </c>
      <c r="AM161" s="14"/>
      <c r="AN161" s="14">
        <f>SUM(AN86,AN160)</f>
        <v>360</v>
      </c>
    </row>
    <row r="163" ht="9">
      <c r="B163" s="61"/>
    </row>
    <row r="164" ht="9">
      <c r="B164" s="62"/>
    </row>
    <row r="165" spans="2:28" ht="9">
      <c r="B165" s="61"/>
      <c r="D165" s="19"/>
      <c r="AA165" s="19"/>
      <c r="AB165" s="19"/>
    </row>
    <row r="166" spans="2:27" ht="9">
      <c r="B166" s="61"/>
      <c r="H166" s="19"/>
      <c r="J166" s="19"/>
      <c r="K166" s="19"/>
      <c r="L166" s="19"/>
      <c r="M166" s="19"/>
      <c r="N166" s="19"/>
      <c r="O166" s="19"/>
      <c r="AA166" s="19"/>
    </row>
    <row r="167" ht="9">
      <c r="AA167" s="19"/>
    </row>
    <row r="168" spans="3:27" ht="9">
      <c r="C168" s="19"/>
      <c r="AA168" s="19"/>
    </row>
    <row r="169" ht="9">
      <c r="AA169" s="19"/>
    </row>
    <row r="170" spans="19:27" ht="9">
      <c r="S170" s="19"/>
      <c r="AA170" s="19"/>
    </row>
    <row r="171" ht="9">
      <c r="AA171" s="19"/>
    </row>
  </sheetData>
  <sheetProtection password="CEBE" sheet="1"/>
  <mergeCells count="2760">
    <mergeCell ref="AM133:AM134"/>
    <mergeCell ref="AN133:AN134"/>
    <mergeCell ref="AO133:AO134"/>
    <mergeCell ref="AG133:AG134"/>
    <mergeCell ref="AH133:AH134"/>
    <mergeCell ref="AI133:AI134"/>
    <mergeCell ref="AJ133:AJ134"/>
    <mergeCell ref="AK133:AK134"/>
    <mergeCell ref="AL133:AL134"/>
    <mergeCell ref="AA133:AA134"/>
    <mergeCell ref="AB133:AB134"/>
    <mergeCell ref="AC133:AC134"/>
    <mergeCell ref="AD133:AD134"/>
    <mergeCell ref="AE133:AE134"/>
    <mergeCell ref="AF133:AF134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AM122:AM123"/>
    <mergeCell ref="AN122:AN123"/>
    <mergeCell ref="AO122:AO123"/>
    <mergeCell ref="A133:A134"/>
    <mergeCell ref="C133:C134"/>
    <mergeCell ref="D133:D134"/>
    <mergeCell ref="E133:E134"/>
    <mergeCell ref="F133:F134"/>
    <mergeCell ref="G133:G134"/>
    <mergeCell ref="H133:H134"/>
    <mergeCell ref="AG122:AG123"/>
    <mergeCell ref="AH122:AH123"/>
    <mergeCell ref="AI122:AI123"/>
    <mergeCell ref="AJ122:AJ123"/>
    <mergeCell ref="AK122:AK123"/>
    <mergeCell ref="AL122:AL123"/>
    <mergeCell ref="AA122:AA123"/>
    <mergeCell ref="AB122:AB123"/>
    <mergeCell ref="AC122:AC123"/>
    <mergeCell ref="AD122:AD123"/>
    <mergeCell ref="AE122:AE123"/>
    <mergeCell ref="AF122:AF123"/>
    <mergeCell ref="U122:U123"/>
    <mergeCell ref="V122:V123"/>
    <mergeCell ref="W122:W123"/>
    <mergeCell ref="X122:X123"/>
    <mergeCell ref="Y122:Y123"/>
    <mergeCell ref="Z122:Z123"/>
    <mergeCell ref="O122:O123"/>
    <mergeCell ref="P122:P123"/>
    <mergeCell ref="Q122:Q123"/>
    <mergeCell ref="R122:R123"/>
    <mergeCell ref="S122:S123"/>
    <mergeCell ref="T122:T123"/>
    <mergeCell ref="I122:I123"/>
    <mergeCell ref="J122:J123"/>
    <mergeCell ref="K122:K123"/>
    <mergeCell ref="L122:L123"/>
    <mergeCell ref="M122:M123"/>
    <mergeCell ref="N122:N123"/>
    <mergeCell ref="C122:C123"/>
    <mergeCell ref="D122:D123"/>
    <mergeCell ref="E122:E123"/>
    <mergeCell ref="F122:F123"/>
    <mergeCell ref="G122:G123"/>
    <mergeCell ref="H122:H123"/>
    <mergeCell ref="Y100:Y101"/>
    <mergeCell ref="Z100:Z101"/>
    <mergeCell ref="AA100:AA101"/>
    <mergeCell ref="S100:S101"/>
    <mergeCell ref="T100:T101"/>
    <mergeCell ref="U100:U101"/>
    <mergeCell ref="V100:V101"/>
    <mergeCell ref="W100:W101"/>
    <mergeCell ref="X100:X101"/>
    <mergeCell ref="AA98:AA99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W96:W97"/>
    <mergeCell ref="X96:X97"/>
    <mergeCell ref="Y96:Y97"/>
    <mergeCell ref="Z96:Z97"/>
    <mergeCell ref="AA96:AA97"/>
    <mergeCell ref="D98:D99"/>
    <mergeCell ref="E98:E99"/>
    <mergeCell ref="F98:F99"/>
    <mergeCell ref="G98:G99"/>
    <mergeCell ref="H98:H99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Y94:Y95"/>
    <mergeCell ref="Z94:Z95"/>
    <mergeCell ref="AA94:AA95"/>
    <mergeCell ref="D96:D97"/>
    <mergeCell ref="E96:E97"/>
    <mergeCell ref="F96:F97"/>
    <mergeCell ref="G96:G97"/>
    <mergeCell ref="H96:H97"/>
    <mergeCell ref="I96:I97"/>
    <mergeCell ref="J96:J97"/>
    <mergeCell ref="S94:S95"/>
    <mergeCell ref="T94:T95"/>
    <mergeCell ref="U94:U95"/>
    <mergeCell ref="V94:V95"/>
    <mergeCell ref="W94:W95"/>
    <mergeCell ref="X94:X95"/>
    <mergeCell ref="M94:M95"/>
    <mergeCell ref="N94:N95"/>
    <mergeCell ref="O94:O95"/>
    <mergeCell ref="P94:P95"/>
    <mergeCell ref="Q94:Q95"/>
    <mergeCell ref="R94:R95"/>
    <mergeCell ref="G94:G95"/>
    <mergeCell ref="H94:H95"/>
    <mergeCell ref="I94:I95"/>
    <mergeCell ref="J94:J95"/>
    <mergeCell ref="K94:K95"/>
    <mergeCell ref="L94:L95"/>
    <mergeCell ref="V92:V93"/>
    <mergeCell ref="W92:W93"/>
    <mergeCell ref="X92:X93"/>
    <mergeCell ref="Y92:Y93"/>
    <mergeCell ref="Z92:Z93"/>
    <mergeCell ref="AA92:AA93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D92:D93"/>
    <mergeCell ref="E92:E93"/>
    <mergeCell ref="F92:F93"/>
    <mergeCell ref="G92:G93"/>
    <mergeCell ref="H92:H93"/>
    <mergeCell ref="I92:I93"/>
    <mergeCell ref="AO142:AO143"/>
    <mergeCell ref="AO144:AO145"/>
    <mergeCell ref="AO146:AO147"/>
    <mergeCell ref="AO148:AO149"/>
    <mergeCell ref="AO154:AO155"/>
    <mergeCell ref="AO140:AO141"/>
    <mergeCell ref="Y140:AA140"/>
    <mergeCell ref="AB140:AD140"/>
    <mergeCell ref="AO135:AO136"/>
    <mergeCell ref="AE140:AG140"/>
    <mergeCell ref="AH140:AJ140"/>
    <mergeCell ref="AK140:AM140"/>
    <mergeCell ref="AH135:AH136"/>
    <mergeCell ref="AI135:AI136"/>
    <mergeCell ref="AJ135:AJ136"/>
    <mergeCell ref="AK135:AK136"/>
    <mergeCell ref="A158:A159"/>
    <mergeCell ref="A135:A136"/>
    <mergeCell ref="A142:A143"/>
    <mergeCell ref="A144:A145"/>
    <mergeCell ref="A146:A147"/>
    <mergeCell ref="A148:A149"/>
    <mergeCell ref="A138:AO138"/>
    <mergeCell ref="AO156:AO157"/>
    <mergeCell ref="AO158:AO159"/>
    <mergeCell ref="V140:X140"/>
    <mergeCell ref="A150:A151"/>
    <mergeCell ref="A152:A153"/>
    <mergeCell ref="A154:A155"/>
    <mergeCell ref="A156:A157"/>
    <mergeCell ref="A116:A117"/>
    <mergeCell ref="A118:A119"/>
    <mergeCell ref="A120:A121"/>
    <mergeCell ref="A127:A128"/>
    <mergeCell ref="A122:A123"/>
    <mergeCell ref="AE114:AE115"/>
    <mergeCell ref="AF114:AF115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72:A73"/>
    <mergeCell ref="A77:A78"/>
    <mergeCell ref="A79:A80"/>
    <mergeCell ref="A81:A82"/>
    <mergeCell ref="A84:A85"/>
    <mergeCell ref="A88:AO88"/>
    <mergeCell ref="AJ84:AJ85"/>
    <mergeCell ref="AK84:AK85"/>
    <mergeCell ref="K84:K85"/>
    <mergeCell ref="L84:L85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8:A59"/>
    <mergeCell ref="A53:A54"/>
    <mergeCell ref="A60:A61"/>
    <mergeCell ref="A62:A63"/>
    <mergeCell ref="A64:A65"/>
    <mergeCell ref="A66:A67"/>
    <mergeCell ref="A68:A69"/>
    <mergeCell ref="A70:A71"/>
    <mergeCell ref="U158:U159"/>
    <mergeCell ref="V158:V159"/>
    <mergeCell ref="Y158:Y159"/>
    <mergeCell ref="Z158:Z159"/>
    <mergeCell ref="W158:W159"/>
    <mergeCell ref="X158:X159"/>
    <mergeCell ref="AA158:AA159"/>
    <mergeCell ref="AB158:AB159"/>
    <mergeCell ref="AE158:AE159"/>
    <mergeCell ref="AL158:AL159"/>
    <mergeCell ref="AC158:AC159"/>
    <mergeCell ref="AD158:AD159"/>
    <mergeCell ref="AM158:AM159"/>
    <mergeCell ref="AN158:AN159"/>
    <mergeCell ref="AF158:AF159"/>
    <mergeCell ref="AG158:AG159"/>
    <mergeCell ref="AH158:AH159"/>
    <mergeCell ref="AI158:AI159"/>
    <mergeCell ref="AJ158:AJ159"/>
    <mergeCell ref="AK158:AK159"/>
    <mergeCell ref="A7:A8"/>
    <mergeCell ref="A9:A10"/>
    <mergeCell ref="A11:A12"/>
    <mergeCell ref="A13:A14"/>
    <mergeCell ref="A15:A16"/>
    <mergeCell ref="A17:A18"/>
    <mergeCell ref="AK156:AK157"/>
    <mergeCell ref="AL156:AL157"/>
    <mergeCell ref="AA156:AA157"/>
    <mergeCell ref="AB156:AB157"/>
    <mergeCell ref="A19:A20"/>
    <mergeCell ref="A21:A22"/>
    <mergeCell ref="A23:A24"/>
    <mergeCell ref="A25:A26"/>
    <mergeCell ref="A27:A28"/>
    <mergeCell ref="A29:A30"/>
    <mergeCell ref="AG156:AG157"/>
    <mergeCell ref="AH156:AH157"/>
    <mergeCell ref="AI156:AI157"/>
    <mergeCell ref="AJ156:AJ157"/>
    <mergeCell ref="U156:U157"/>
    <mergeCell ref="V156:V157"/>
    <mergeCell ref="W156:W157"/>
    <mergeCell ref="X156:X157"/>
    <mergeCell ref="AM156:AM157"/>
    <mergeCell ref="AN156:A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Q156:Q157"/>
    <mergeCell ref="R156:R157"/>
    <mergeCell ref="S156:S157"/>
    <mergeCell ref="T156:T157"/>
    <mergeCell ref="S158:S159"/>
    <mergeCell ref="T158:T159"/>
    <mergeCell ref="I156:I157"/>
    <mergeCell ref="J156:J157"/>
    <mergeCell ref="K156:K157"/>
    <mergeCell ref="L156:L157"/>
    <mergeCell ref="M156:M157"/>
    <mergeCell ref="N156:N157"/>
    <mergeCell ref="K154:K155"/>
    <mergeCell ref="L154:L155"/>
    <mergeCell ref="AC156:AC157"/>
    <mergeCell ref="AD156:AD157"/>
    <mergeCell ref="AE156:AE157"/>
    <mergeCell ref="AF156:AF157"/>
    <mergeCell ref="Y156:Y157"/>
    <mergeCell ref="Z156:Z157"/>
    <mergeCell ref="O156:O157"/>
    <mergeCell ref="P156:P157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Z154:Z155"/>
    <mergeCell ref="AA154:AA155"/>
    <mergeCell ref="AB154:AB155"/>
    <mergeCell ref="AC154:AC155"/>
    <mergeCell ref="AD154:AD155"/>
    <mergeCell ref="AE154:AE155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156:C157"/>
    <mergeCell ref="D156:D157"/>
    <mergeCell ref="E156:E157"/>
    <mergeCell ref="F156:F157"/>
    <mergeCell ref="G156:G157"/>
    <mergeCell ref="H156:H157"/>
    <mergeCell ref="U152:U153"/>
    <mergeCell ref="V152:V153"/>
    <mergeCell ref="W152:W153"/>
    <mergeCell ref="X152:X153"/>
    <mergeCell ref="Y152:Y153"/>
    <mergeCell ref="Z152:Z153"/>
    <mergeCell ref="I154:I155"/>
    <mergeCell ref="J154:J155"/>
    <mergeCell ref="AG152:AG153"/>
    <mergeCell ref="AH152:AH153"/>
    <mergeCell ref="AI152:AI153"/>
    <mergeCell ref="AJ152:AJ153"/>
    <mergeCell ref="AA152:AA153"/>
    <mergeCell ref="AB152:AB153"/>
    <mergeCell ref="AC152:AC153"/>
    <mergeCell ref="AD152:AD153"/>
    <mergeCell ref="C154:C155"/>
    <mergeCell ref="D154:D155"/>
    <mergeCell ref="E154:E155"/>
    <mergeCell ref="F154:F155"/>
    <mergeCell ref="G154:G155"/>
    <mergeCell ref="H154:H155"/>
    <mergeCell ref="M154:M155"/>
    <mergeCell ref="N154:N155"/>
    <mergeCell ref="O154:O155"/>
    <mergeCell ref="P154:P155"/>
    <mergeCell ref="AM152:AM153"/>
    <mergeCell ref="AN152:AN153"/>
    <mergeCell ref="AK152:AK153"/>
    <mergeCell ref="AL152:AL153"/>
    <mergeCell ref="AE152:AE153"/>
    <mergeCell ref="AF152:AF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W150:W151"/>
    <mergeCell ref="X150:X151"/>
    <mergeCell ref="Y150:Y151"/>
    <mergeCell ref="Z150:Z151"/>
    <mergeCell ref="AA150:AA151"/>
    <mergeCell ref="AB150:AB151"/>
    <mergeCell ref="AK150:AK151"/>
    <mergeCell ref="AL150:AL151"/>
    <mergeCell ref="AM150:AM151"/>
    <mergeCell ref="AN150:AN151"/>
    <mergeCell ref="AC150:AC151"/>
    <mergeCell ref="AD150:AD151"/>
    <mergeCell ref="AE150:AE151"/>
    <mergeCell ref="AF150:AF151"/>
    <mergeCell ref="AG150:AG151"/>
    <mergeCell ref="AH150:AH151"/>
    <mergeCell ref="AA148:AA149"/>
    <mergeCell ref="AB148:AB149"/>
    <mergeCell ref="AC148:AC149"/>
    <mergeCell ref="AD148:AD149"/>
    <mergeCell ref="AI150:AI151"/>
    <mergeCell ref="AJ150:AJ151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150:C151"/>
    <mergeCell ref="D150:D151"/>
    <mergeCell ref="E150:E151"/>
    <mergeCell ref="F150:F151"/>
    <mergeCell ref="G150:G151"/>
    <mergeCell ref="H150:H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U150:U151"/>
    <mergeCell ref="V150:V151"/>
    <mergeCell ref="I148:I149"/>
    <mergeCell ref="J148:J149"/>
    <mergeCell ref="K148:K149"/>
    <mergeCell ref="L148:L149"/>
    <mergeCell ref="M148:M149"/>
    <mergeCell ref="N148:N149"/>
    <mergeCell ref="O150:O151"/>
    <mergeCell ref="P150:P151"/>
    <mergeCell ref="Z148:Z149"/>
    <mergeCell ref="O148:O149"/>
    <mergeCell ref="P148:P149"/>
    <mergeCell ref="Q148:Q149"/>
    <mergeCell ref="R148:R149"/>
    <mergeCell ref="S148:S149"/>
    <mergeCell ref="T148:T149"/>
    <mergeCell ref="V146:V147"/>
    <mergeCell ref="K146:K147"/>
    <mergeCell ref="L146:L147"/>
    <mergeCell ref="AE148:AE149"/>
    <mergeCell ref="AF148:AF149"/>
    <mergeCell ref="U148:U149"/>
    <mergeCell ref="V148:V149"/>
    <mergeCell ref="W148:W149"/>
    <mergeCell ref="X148:X149"/>
    <mergeCell ref="Y148:Y149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AJ146:AJ147"/>
    <mergeCell ref="AK146:AK147"/>
    <mergeCell ref="AL146:AL147"/>
    <mergeCell ref="AM146:AM147"/>
    <mergeCell ref="AN146:AN147"/>
    <mergeCell ref="AC146:AC147"/>
    <mergeCell ref="AD146:AD147"/>
    <mergeCell ref="AE146:AE147"/>
    <mergeCell ref="AF146:AF147"/>
    <mergeCell ref="AG146:AG147"/>
    <mergeCell ref="C148:C149"/>
    <mergeCell ref="D148:D149"/>
    <mergeCell ref="E148:E149"/>
    <mergeCell ref="F148:F149"/>
    <mergeCell ref="G148:G149"/>
    <mergeCell ref="H148:H149"/>
    <mergeCell ref="H146:H147"/>
    <mergeCell ref="I146:I147"/>
    <mergeCell ref="J146:J147"/>
    <mergeCell ref="AG144:AG145"/>
    <mergeCell ref="AH144:AH145"/>
    <mergeCell ref="AI144:AI145"/>
    <mergeCell ref="AA144:AA145"/>
    <mergeCell ref="AI146:AI147"/>
    <mergeCell ref="AH146:AH147"/>
    <mergeCell ref="W146:W147"/>
    <mergeCell ref="M146:M147"/>
    <mergeCell ref="N146:N147"/>
    <mergeCell ref="O146:O147"/>
    <mergeCell ref="P146:P147"/>
    <mergeCell ref="AM144:AM145"/>
    <mergeCell ref="C146:C147"/>
    <mergeCell ref="D146:D147"/>
    <mergeCell ref="E146:E147"/>
    <mergeCell ref="F146:F147"/>
    <mergeCell ref="G146:G147"/>
    <mergeCell ref="N144:N145"/>
    <mergeCell ref="C144:C145"/>
    <mergeCell ref="D144:D145"/>
    <mergeCell ref="E144:E145"/>
    <mergeCell ref="F144:F145"/>
    <mergeCell ref="G144:G145"/>
    <mergeCell ref="H144:H145"/>
    <mergeCell ref="AL144:AL145"/>
    <mergeCell ref="W144:W145"/>
    <mergeCell ref="X144:X145"/>
    <mergeCell ref="Y144:Y145"/>
    <mergeCell ref="Z144:Z145"/>
    <mergeCell ref="I144:I145"/>
    <mergeCell ref="J144:J145"/>
    <mergeCell ref="K144:K145"/>
    <mergeCell ref="L144:L145"/>
    <mergeCell ref="M144:M145"/>
    <mergeCell ref="U144:U145"/>
    <mergeCell ref="V144:V145"/>
    <mergeCell ref="AN144:AN145"/>
    <mergeCell ref="AB144:AB145"/>
    <mergeCell ref="AC144:AC145"/>
    <mergeCell ref="AD144:AD145"/>
    <mergeCell ref="AE144:AE145"/>
    <mergeCell ref="AF144:AF145"/>
    <mergeCell ref="AJ144:AJ145"/>
    <mergeCell ref="AK144:AK145"/>
    <mergeCell ref="O144:O145"/>
    <mergeCell ref="P144:P145"/>
    <mergeCell ref="Q144:Q145"/>
    <mergeCell ref="R144:R145"/>
    <mergeCell ref="S144:S145"/>
    <mergeCell ref="T144:T145"/>
    <mergeCell ref="AK142:AK143"/>
    <mergeCell ref="AL142:AL143"/>
    <mergeCell ref="AM142:AM143"/>
    <mergeCell ref="AN142:AN143"/>
    <mergeCell ref="AC142:AC143"/>
    <mergeCell ref="AD142:AD143"/>
    <mergeCell ref="AE142:AE143"/>
    <mergeCell ref="AF142:AF143"/>
    <mergeCell ref="AG142:AG143"/>
    <mergeCell ref="AH142:AH143"/>
    <mergeCell ref="AI142:AI143"/>
    <mergeCell ref="AJ142:AJ143"/>
    <mergeCell ref="W142:W143"/>
    <mergeCell ref="X142:X143"/>
    <mergeCell ref="Y142:Y143"/>
    <mergeCell ref="Z142:Z143"/>
    <mergeCell ref="AA142:AA143"/>
    <mergeCell ref="AB142:A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U142:U143"/>
    <mergeCell ref="U135:U136"/>
    <mergeCell ref="T135:T136"/>
    <mergeCell ref="V142:V143"/>
    <mergeCell ref="K142:K143"/>
    <mergeCell ref="L142:L143"/>
    <mergeCell ref="M142:M143"/>
    <mergeCell ref="N142:N143"/>
    <mergeCell ref="O142:O143"/>
    <mergeCell ref="P142:P143"/>
    <mergeCell ref="Z135:Z136"/>
    <mergeCell ref="AA135:AA136"/>
    <mergeCell ref="Q135:Q136"/>
    <mergeCell ref="R135:R136"/>
    <mergeCell ref="Q142:Q143"/>
    <mergeCell ref="R142:R143"/>
    <mergeCell ref="S142:S143"/>
    <mergeCell ref="T142:T143"/>
    <mergeCell ref="P140:R140"/>
    <mergeCell ref="S140:U140"/>
    <mergeCell ref="AL135:AL136"/>
    <mergeCell ref="AM135:AM136"/>
    <mergeCell ref="AB135:AB136"/>
    <mergeCell ref="AC135:AC136"/>
    <mergeCell ref="AD135:AD136"/>
    <mergeCell ref="AE135:AE136"/>
    <mergeCell ref="AF135:AF136"/>
    <mergeCell ref="AG135:AG136"/>
    <mergeCell ref="V135:V136"/>
    <mergeCell ref="W135:W136"/>
    <mergeCell ref="X135:X136"/>
    <mergeCell ref="Y135:Y136"/>
    <mergeCell ref="AN135:AN136"/>
    <mergeCell ref="A139:A141"/>
    <mergeCell ref="B139:B141"/>
    <mergeCell ref="C139:C141"/>
    <mergeCell ref="D139:AM139"/>
    <mergeCell ref="D140:F140"/>
    <mergeCell ref="G140:I140"/>
    <mergeCell ref="J140:L140"/>
    <mergeCell ref="M140:O140"/>
    <mergeCell ref="C135:C136"/>
    <mergeCell ref="S135:S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D135:D136"/>
    <mergeCell ref="E135:E136"/>
    <mergeCell ref="F135:F136"/>
    <mergeCell ref="G135:G136"/>
    <mergeCell ref="H135:H136"/>
    <mergeCell ref="P118:P119"/>
    <mergeCell ref="C118:C119"/>
    <mergeCell ref="D118:D119"/>
    <mergeCell ref="E118:E119"/>
    <mergeCell ref="F118:F119"/>
    <mergeCell ref="G118:G119"/>
    <mergeCell ref="H118:H119"/>
    <mergeCell ref="X118:X119"/>
    <mergeCell ref="AM118:AM119"/>
    <mergeCell ref="T118:T119"/>
    <mergeCell ref="I118:I119"/>
    <mergeCell ref="J118:J119"/>
    <mergeCell ref="K118:K119"/>
    <mergeCell ref="L118:L119"/>
    <mergeCell ref="M118:M119"/>
    <mergeCell ref="N118:N119"/>
    <mergeCell ref="O118:O119"/>
    <mergeCell ref="Q118:Q119"/>
    <mergeCell ref="R118:R119"/>
    <mergeCell ref="S118:S119"/>
    <mergeCell ref="U118:U119"/>
    <mergeCell ref="V118:V119"/>
    <mergeCell ref="W118:W119"/>
    <mergeCell ref="AJ118:AJ119"/>
    <mergeCell ref="Y118:Y119"/>
    <mergeCell ref="Z118:Z119"/>
    <mergeCell ref="AA118:AA119"/>
    <mergeCell ref="AB118:AB119"/>
    <mergeCell ref="AC118:AC119"/>
    <mergeCell ref="AD118:AD119"/>
    <mergeCell ref="AK116:AK117"/>
    <mergeCell ref="AL116:AL117"/>
    <mergeCell ref="AM116:AM117"/>
    <mergeCell ref="AK118:AK119"/>
    <mergeCell ref="AL118:AL119"/>
    <mergeCell ref="AE118:AE119"/>
    <mergeCell ref="AF118:AF119"/>
    <mergeCell ref="AG118:AG119"/>
    <mergeCell ref="AH118:AH119"/>
    <mergeCell ref="AI118:AI119"/>
    <mergeCell ref="AE116:AE117"/>
    <mergeCell ref="AF116:AF117"/>
    <mergeCell ref="AG116:AG117"/>
    <mergeCell ref="AH116:AH117"/>
    <mergeCell ref="W116:W117"/>
    <mergeCell ref="X116:X117"/>
    <mergeCell ref="Y116:Y117"/>
    <mergeCell ref="Z116:Z117"/>
    <mergeCell ref="AA116:AA117"/>
    <mergeCell ref="AB116:AB117"/>
    <mergeCell ref="AC114:AC115"/>
    <mergeCell ref="AD114:AD115"/>
    <mergeCell ref="AI116:AI117"/>
    <mergeCell ref="AJ116:AJ117"/>
    <mergeCell ref="AG114:AG115"/>
    <mergeCell ref="AH114:AH115"/>
    <mergeCell ref="AI114:AI115"/>
    <mergeCell ref="AJ114:AJ115"/>
    <mergeCell ref="AC116:AC117"/>
    <mergeCell ref="AD116:AD117"/>
    <mergeCell ref="AK114:AK115"/>
    <mergeCell ref="AL114:AL115"/>
    <mergeCell ref="AM114:AM115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N114:N115"/>
    <mergeCell ref="C114:C115"/>
    <mergeCell ref="D114:D115"/>
    <mergeCell ref="E114:E115"/>
    <mergeCell ref="F114:F115"/>
    <mergeCell ref="G114:G115"/>
    <mergeCell ref="H114:H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O114:O115"/>
    <mergeCell ref="W112:W113"/>
    <mergeCell ref="X112:X113"/>
    <mergeCell ref="Y112:Y113"/>
    <mergeCell ref="Z112:Z113"/>
    <mergeCell ref="AA112:AA113"/>
    <mergeCell ref="AB112:AB113"/>
    <mergeCell ref="AK112:AK113"/>
    <mergeCell ref="AL112:AL113"/>
    <mergeCell ref="AM112:AM113"/>
    <mergeCell ref="AN112:AN113"/>
    <mergeCell ref="AC112:AC113"/>
    <mergeCell ref="AD112:AD113"/>
    <mergeCell ref="AE112:AE113"/>
    <mergeCell ref="AF112:AF113"/>
    <mergeCell ref="AG112:AG113"/>
    <mergeCell ref="AH112:AH113"/>
    <mergeCell ref="AC110:AC111"/>
    <mergeCell ref="AD110:AD111"/>
    <mergeCell ref="AI112:AI113"/>
    <mergeCell ref="AJ112:AJ113"/>
    <mergeCell ref="AG110:AG111"/>
    <mergeCell ref="AH110:AH111"/>
    <mergeCell ref="AI110:AI111"/>
    <mergeCell ref="AJ110:AJ111"/>
    <mergeCell ref="AE110:AE111"/>
    <mergeCell ref="AF110:AF111"/>
    <mergeCell ref="AK110:AK111"/>
    <mergeCell ref="AL110:AL111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K108:K109"/>
    <mergeCell ref="L108:L109"/>
    <mergeCell ref="Q108:Q109"/>
    <mergeCell ref="R108:R109"/>
    <mergeCell ref="S108:S109"/>
    <mergeCell ref="T108:T109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AI108:AI109"/>
    <mergeCell ref="AJ108:AJ109"/>
    <mergeCell ref="AK108:AK109"/>
    <mergeCell ref="AL108:AL109"/>
    <mergeCell ref="AM108:AM109"/>
    <mergeCell ref="AN108:AN109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U106:U107"/>
    <mergeCell ref="V106:V107"/>
    <mergeCell ref="W106:W107"/>
    <mergeCell ref="X106:X107"/>
    <mergeCell ref="M108:M109"/>
    <mergeCell ref="N108:N109"/>
    <mergeCell ref="O108:O109"/>
    <mergeCell ref="P108:P109"/>
    <mergeCell ref="Y106:Y107"/>
    <mergeCell ref="Z106:Z107"/>
    <mergeCell ref="AG106:AG107"/>
    <mergeCell ref="AH106:AH107"/>
    <mergeCell ref="AI106:AI107"/>
    <mergeCell ref="AJ106:AJ107"/>
    <mergeCell ref="AA106:AA107"/>
    <mergeCell ref="AB106:AB107"/>
    <mergeCell ref="AC106:AC107"/>
    <mergeCell ref="AD106:AD107"/>
    <mergeCell ref="C108:C109"/>
    <mergeCell ref="D108:D109"/>
    <mergeCell ref="E108:E109"/>
    <mergeCell ref="F108:F109"/>
    <mergeCell ref="G108:G109"/>
    <mergeCell ref="H108:H109"/>
    <mergeCell ref="AM106:AM107"/>
    <mergeCell ref="AN106:AN107"/>
    <mergeCell ref="AK106:AK107"/>
    <mergeCell ref="AL106:AL107"/>
    <mergeCell ref="AE106:AE107"/>
    <mergeCell ref="AF106:AF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W104:W105"/>
    <mergeCell ref="X104:X105"/>
    <mergeCell ref="Y104:Y105"/>
    <mergeCell ref="Z104:Z105"/>
    <mergeCell ref="AA104:AA105"/>
    <mergeCell ref="AB104:AB105"/>
    <mergeCell ref="AK104:AK105"/>
    <mergeCell ref="AL104:AL105"/>
    <mergeCell ref="AM104:AM105"/>
    <mergeCell ref="AN104:AN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U102:U103"/>
    <mergeCell ref="V102:V103"/>
    <mergeCell ref="X102:X103"/>
    <mergeCell ref="Y102:Y103"/>
    <mergeCell ref="Z102:Z103"/>
    <mergeCell ref="Q102:Q103"/>
    <mergeCell ref="R102:R103"/>
    <mergeCell ref="S102:S103"/>
    <mergeCell ref="T102:T103"/>
    <mergeCell ref="W102:W103"/>
    <mergeCell ref="AC100:AC101"/>
    <mergeCell ref="AD100:AD101"/>
    <mergeCell ref="AE100:AE101"/>
    <mergeCell ref="AF100:AF101"/>
    <mergeCell ref="AA102:AA103"/>
    <mergeCell ref="AB102:AB103"/>
    <mergeCell ref="AC102:AC103"/>
    <mergeCell ref="AD102:AD103"/>
    <mergeCell ref="AE102:AE103"/>
    <mergeCell ref="AF102:AF103"/>
    <mergeCell ref="H102:H103"/>
    <mergeCell ref="AM100:AM101"/>
    <mergeCell ref="AN100:AN101"/>
    <mergeCell ref="AG100:AG101"/>
    <mergeCell ref="AH100:AH101"/>
    <mergeCell ref="AI100:AI101"/>
    <mergeCell ref="AJ100:AJ101"/>
    <mergeCell ref="AK100:AK101"/>
    <mergeCell ref="AL100:AL101"/>
    <mergeCell ref="AB100:AB101"/>
    <mergeCell ref="AI98:AI99"/>
    <mergeCell ref="AJ98:AJ99"/>
    <mergeCell ref="AB98:AB99"/>
    <mergeCell ref="AC98:AC99"/>
    <mergeCell ref="AD98:AD99"/>
    <mergeCell ref="C102:C103"/>
    <mergeCell ref="D102:D103"/>
    <mergeCell ref="E102:E103"/>
    <mergeCell ref="F102:F103"/>
    <mergeCell ref="G102:G103"/>
    <mergeCell ref="C100:C101"/>
    <mergeCell ref="AM98:AM99"/>
    <mergeCell ref="AN98:AN99"/>
    <mergeCell ref="AK98:AK99"/>
    <mergeCell ref="AL98:AL99"/>
    <mergeCell ref="AE98:AE99"/>
    <mergeCell ref="AF98:AF99"/>
    <mergeCell ref="C98:C99"/>
    <mergeCell ref="AG98:AG99"/>
    <mergeCell ref="AH98:AH99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C94:C95"/>
    <mergeCell ref="C96:C97"/>
    <mergeCell ref="AI96:AI97"/>
    <mergeCell ref="AJ96:AJ97"/>
    <mergeCell ref="AK96:AK97"/>
    <mergeCell ref="AL96:AL97"/>
    <mergeCell ref="AB96:AB97"/>
    <mergeCell ref="D94:D95"/>
    <mergeCell ref="E94:E95"/>
    <mergeCell ref="F94:F95"/>
    <mergeCell ref="AL94:AL95"/>
    <mergeCell ref="AM92:AM93"/>
    <mergeCell ref="AM94:AM95"/>
    <mergeCell ref="AE94:AE95"/>
    <mergeCell ref="AF94:AF95"/>
    <mergeCell ref="AG94:AG95"/>
    <mergeCell ref="AE92:AE93"/>
    <mergeCell ref="AF92:AF93"/>
    <mergeCell ref="AH94:AH95"/>
    <mergeCell ref="AI94:AI95"/>
    <mergeCell ref="AB92:AB93"/>
    <mergeCell ref="AB90:AD90"/>
    <mergeCell ref="AE90:AG90"/>
    <mergeCell ref="AI92:AI93"/>
    <mergeCell ref="AJ92:AJ93"/>
    <mergeCell ref="AK94:AK95"/>
    <mergeCell ref="AB94:AB95"/>
    <mergeCell ref="AC94:AC95"/>
    <mergeCell ref="AD94:AD95"/>
    <mergeCell ref="AD92:AD93"/>
    <mergeCell ref="AJ94:AJ95"/>
    <mergeCell ref="S90:U90"/>
    <mergeCell ref="V90:X90"/>
    <mergeCell ref="Y90:AA90"/>
    <mergeCell ref="AK90:AM90"/>
    <mergeCell ref="C92:C93"/>
    <mergeCell ref="AK92:AK93"/>
    <mergeCell ref="AG92:AG93"/>
    <mergeCell ref="AH92:AH93"/>
    <mergeCell ref="AL92:AL93"/>
    <mergeCell ref="AC92:AC93"/>
    <mergeCell ref="A89:A91"/>
    <mergeCell ref="B89:B91"/>
    <mergeCell ref="C89:C91"/>
    <mergeCell ref="D89:AM89"/>
    <mergeCell ref="D90:F90"/>
    <mergeCell ref="G90:I90"/>
    <mergeCell ref="J90:L90"/>
    <mergeCell ref="M90:O90"/>
    <mergeCell ref="AH90:AJ90"/>
    <mergeCell ref="P90:R90"/>
    <mergeCell ref="M84:M85"/>
    <mergeCell ref="N84:N85"/>
    <mergeCell ref="O84:O85"/>
    <mergeCell ref="P84:P85"/>
    <mergeCell ref="Q84:Q85"/>
    <mergeCell ref="R84:R85"/>
    <mergeCell ref="AM84:AM85"/>
    <mergeCell ref="S84:S85"/>
    <mergeCell ref="T84:T85"/>
    <mergeCell ref="U84:U85"/>
    <mergeCell ref="V84:V85"/>
    <mergeCell ref="W84:W85"/>
    <mergeCell ref="X84:X85"/>
    <mergeCell ref="AI84:AI85"/>
    <mergeCell ref="Y84:Y85"/>
    <mergeCell ref="Z84:Z85"/>
    <mergeCell ref="AA84:AA85"/>
    <mergeCell ref="AB84:AB85"/>
    <mergeCell ref="AL84:AL85"/>
    <mergeCell ref="AC84:AC85"/>
    <mergeCell ref="AD84:AD85"/>
    <mergeCell ref="AE84:AE85"/>
    <mergeCell ref="AF84:AF85"/>
    <mergeCell ref="AG84:AG85"/>
    <mergeCell ref="AH84:AH85"/>
    <mergeCell ref="Y81:Y82"/>
    <mergeCell ref="Z81:Z82"/>
    <mergeCell ref="O81:O82"/>
    <mergeCell ref="P81:P82"/>
    <mergeCell ref="Q81:Q82"/>
    <mergeCell ref="R81:R82"/>
    <mergeCell ref="S81:S82"/>
    <mergeCell ref="T81:T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H84:H85"/>
    <mergeCell ref="I84:I85"/>
    <mergeCell ref="J84:J85"/>
    <mergeCell ref="AG81:AG82"/>
    <mergeCell ref="AH81:AH82"/>
    <mergeCell ref="AI81:AI82"/>
    <mergeCell ref="U81:U82"/>
    <mergeCell ref="V81:V82"/>
    <mergeCell ref="W81:W82"/>
    <mergeCell ref="X81:X82"/>
    <mergeCell ref="I79:I80"/>
    <mergeCell ref="J79:J80"/>
    <mergeCell ref="AC79:AC80"/>
    <mergeCell ref="AM81:AM82"/>
    <mergeCell ref="AN81:AN82"/>
    <mergeCell ref="C84:C85"/>
    <mergeCell ref="D84:D85"/>
    <mergeCell ref="E84:E85"/>
    <mergeCell ref="F84:F85"/>
    <mergeCell ref="G84:G85"/>
    <mergeCell ref="C79:C80"/>
    <mergeCell ref="D79:D80"/>
    <mergeCell ref="E79:E80"/>
    <mergeCell ref="F79:F80"/>
    <mergeCell ref="G79:G80"/>
    <mergeCell ref="H79:H80"/>
    <mergeCell ref="K79:K80"/>
    <mergeCell ref="L79:L80"/>
    <mergeCell ref="M79:M80"/>
    <mergeCell ref="N79:N80"/>
    <mergeCell ref="O79:O80"/>
    <mergeCell ref="P79:P80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M79:AM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B75:AD75"/>
    <mergeCell ref="AE75:AG75"/>
    <mergeCell ref="AH75:AJ75"/>
    <mergeCell ref="AK75:AM75"/>
    <mergeCell ref="AG77:AG78"/>
    <mergeCell ref="AH77:AH78"/>
    <mergeCell ref="AI77:AI78"/>
    <mergeCell ref="AJ77:AJ78"/>
    <mergeCell ref="AK77:AK78"/>
    <mergeCell ref="AL77:AL78"/>
    <mergeCell ref="R77:R78"/>
    <mergeCell ref="AL79:AL80"/>
    <mergeCell ref="S77:S78"/>
    <mergeCell ref="T77:T78"/>
    <mergeCell ref="I77:I78"/>
    <mergeCell ref="J77:J78"/>
    <mergeCell ref="K77:K78"/>
    <mergeCell ref="L77:L78"/>
    <mergeCell ref="M77:M78"/>
    <mergeCell ref="N77:N78"/>
    <mergeCell ref="AM77:AM78"/>
    <mergeCell ref="A74:A76"/>
    <mergeCell ref="B74:B76"/>
    <mergeCell ref="C74:C76"/>
    <mergeCell ref="D74:AM74"/>
    <mergeCell ref="D75:F75"/>
    <mergeCell ref="G75:I75"/>
    <mergeCell ref="O77:O78"/>
    <mergeCell ref="P77:P78"/>
    <mergeCell ref="Q77:Q78"/>
    <mergeCell ref="J75:L75"/>
    <mergeCell ref="M75:O75"/>
    <mergeCell ref="P75:R75"/>
    <mergeCell ref="S75:U75"/>
    <mergeCell ref="V75:X75"/>
    <mergeCell ref="Y75:AA75"/>
    <mergeCell ref="C77:C78"/>
    <mergeCell ref="D77:D78"/>
    <mergeCell ref="E77:E78"/>
    <mergeCell ref="F77:F78"/>
    <mergeCell ref="G77:G78"/>
    <mergeCell ref="H77:H78"/>
    <mergeCell ref="X72:X73"/>
    <mergeCell ref="Z72:Z73"/>
    <mergeCell ref="AA72:AA73"/>
    <mergeCell ref="O72:O73"/>
    <mergeCell ref="P72:P73"/>
    <mergeCell ref="Q72:Q73"/>
    <mergeCell ref="R72:R73"/>
    <mergeCell ref="S72:S73"/>
    <mergeCell ref="T72:T73"/>
    <mergeCell ref="Y72:Y73"/>
    <mergeCell ref="AC70:AC71"/>
    <mergeCell ref="AK72:AK73"/>
    <mergeCell ref="AL72:AL73"/>
    <mergeCell ref="AM72:AM73"/>
    <mergeCell ref="U72:U73"/>
    <mergeCell ref="V72:V73"/>
    <mergeCell ref="AF72:AF73"/>
    <mergeCell ref="AG72:AG73"/>
    <mergeCell ref="AH72:AH73"/>
    <mergeCell ref="W72:W73"/>
    <mergeCell ref="AB72:AB73"/>
    <mergeCell ref="AI72:AI73"/>
    <mergeCell ref="AJ72:AJ73"/>
    <mergeCell ref="AC72:AC73"/>
    <mergeCell ref="AD72:AD73"/>
    <mergeCell ref="AE72:AE73"/>
    <mergeCell ref="AJ70:AJ71"/>
    <mergeCell ref="AK70:AK71"/>
    <mergeCell ref="AL70:AL71"/>
    <mergeCell ref="AF70:AF71"/>
    <mergeCell ref="AG70:AG71"/>
    <mergeCell ref="AH70:AH71"/>
    <mergeCell ref="AM70:AM71"/>
    <mergeCell ref="K70:K71"/>
    <mergeCell ref="L70:L71"/>
    <mergeCell ref="M70:M71"/>
    <mergeCell ref="N70:N71"/>
    <mergeCell ref="O70:O71"/>
    <mergeCell ref="AB70:AB71"/>
    <mergeCell ref="Q70:Q71"/>
    <mergeCell ref="P70:P71"/>
    <mergeCell ref="V70:V71"/>
    <mergeCell ref="C72:C73"/>
    <mergeCell ref="D72:D73"/>
    <mergeCell ref="E72:E73"/>
    <mergeCell ref="F72:F73"/>
    <mergeCell ref="G72:G73"/>
    <mergeCell ref="H72:H73"/>
    <mergeCell ref="R70:R71"/>
    <mergeCell ref="S70:S71"/>
    <mergeCell ref="T70:T71"/>
    <mergeCell ref="U70:U71"/>
    <mergeCell ref="I72:I73"/>
    <mergeCell ref="J72:J73"/>
    <mergeCell ref="K72:K73"/>
    <mergeCell ref="L72:L73"/>
    <mergeCell ref="M72:M73"/>
    <mergeCell ref="N72:N73"/>
    <mergeCell ref="AI68:AI69"/>
    <mergeCell ref="AJ68:AJ69"/>
    <mergeCell ref="W70:W71"/>
    <mergeCell ref="X70:X71"/>
    <mergeCell ref="Y70:Y71"/>
    <mergeCell ref="Z70:Z71"/>
    <mergeCell ref="AA70:AA71"/>
    <mergeCell ref="AD70:AD71"/>
    <mergeCell ref="AE70:AE71"/>
    <mergeCell ref="AI70:AI71"/>
    <mergeCell ref="N68:N69"/>
    <mergeCell ref="AM68:AM69"/>
    <mergeCell ref="AK68:AK69"/>
    <mergeCell ref="AL68:AL69"/>
    <mergeCell ref="AA68:AA69"/>
    <mergeCell ref="AB68:AB69"/>
    <mergeCell ref="AC68:AC69"/>
    <mergeCell ref="AD68:AD69"/>
    <mergeCell ref="AG68:AG69"/>
    <mergeCell ref="AH68:AH69"/>
    <mergeCell ref="I70:I71"/>
    <mergeCell ref="J70:J71"/>
    <mergeCell ref="H68:H69"/>
    <mergeCell ref="K68:K69"/>
    <mergeCell ref="L68:L69"/>
    <mergeCell ref="M68:M69"/>
    <mergeCell ref="C70:C71"/>
    <mergeCell ref="D70:D71"/>
    <mergeCell ref="E70:E71"/>
    <mergeCell ref="F70:F71"/>
    <mergeCell ref="G70:G71"/>
    <mergeCell ref="H70:H71"/>
    <mergeCell ref="AI66:AI67"/>
    <mergeCell ref="AJ66:AJ67"/>
    <mergeCell ref="AK66:AK67"/>
    <mergeCell ref="K66:K67"/>
    <mergeCell ref="L66:L67"/>
    <mergeCell ref="M66:M67"/>
    <mergeCell ref="N66:N67"/>
    <mergeCell ref="O66:O67"/>
    <mergeCell ref="P66:P67"/>
    <mergeCell ref="AD66:AD67"/>
    <mergeCell ref="C68:C69"/>
    <mergeCell ref="D68:D69"/>
    <mergeCell ref="E68:E69"/>
    <mergeCell ref="F68:F69"/>
    <mergeCell ref="G68:G69"/>
    <mergeCell ref="AH66:AH67"/>
    <mergeCell ref="W66:W67"/>
    <mergeCell ref="X66:X67"/>
    <mergeCell ref="Y66:Y67"/>
    <mergeCell ref="Z66:Z67"/>
    <mergeCell ref="AE66:AE67"/>
    <mergeCell ref="Y68:Y69"/>
    <mergeCell ref="Z68:Z69"/>
    <mergeCell ref="O68:O69"/>
    <mergeCell ref="P68:P69"/>
    <mergeCell ref="U66:U67"/>
    <mergeCell ref="V66:V67"/>
    <mergeCell ref="S66:S67"/>
    <mergeCell ref="T66:T67"/>
    <mergeCell ref="AA66:AA67"/>
    <mergeCell ref="Q66:Q67"/>
    <mergeCell ref="R66:R67"/>
    <mergeCell ref="AB66:AB67"/>
    <mergeCell ref="I68:I69"/>
    <mergeCell ref="AC66:AC67"/>
    <mergeCell ref="Q68:Q69"/>
    <mergeCell ref="R68:R69"/>
    <mergeCell ref="S68:S69"/>
    <mergeCell ref="T68:T69"/>
    <mergeCell ref="J68:J69"/>
    <mergeCell ref="AL66:AL67"/>
    <mergeCell ref="AM66:AM67"/>
    <mergeCell ref="AE68:AE69"/>
    <mergeCell ref="AF68:AF69"/>
    <mergeCell ref="U68:U69"/>
    <mergeCell ref="V68:V69"/>
    <mergeCell ref="W68:W69"/>
    <mergeCell ref="X68:X69"/>
    <mergeCell ref="AF66:AF67"/>
    <mergeCell ref="AG66:AG67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66:C67"/>
    <mergeCell ref="D66:D67"/>
    <mergeCell ref="E66:E67"/>
    <mergeCell ref="F66:F67"/>
    <mergeCell ref="G66:G67"/>
    <mergeCell ref="H66:H67"/>
    <mergeCell ref="I66:I67"/>
    <mergeCell ref="J66:J67"/>
    <mergeCell ref="AI62:AI63"/>
    <mergeCell ref="AJ62:AJ63"/>
    <mergeCell ref="AK62:AK63"/>
    <mergeCell ref="K62:K63"/>
    <mergeCell ref="L62:L63"/>
    <mergeCell ref="M62:M63"/>
    <mergeCell ref="N62:N63"/>
    <mergeCell ref="O62:O63"/>
    <mergeCell ref="P62:P63"/>
    <mergeCell ref="U62:U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2:Q63"/>
    <mergeCell ref="R62:R63"/>
    <mergeCell ref="S62:S63"/>
    <mergeCell ref="T62:T63"/>
    <mergeCell ref="Q64:Q65"/>
    <mergeCell ref="R64:R65"/>
    <mergeCell ref="S64:S65"/>
    <mergeCell ref="T64:T65"/>
    <mergeCell ref="V62:V63"/>
    <mergeCell ref="AG62:AG63"/>
    <mergeCell ref="AH62:AH63"/>
    <mergeCell ref="W62:W63"/>
    <mergeCell ref="X62:X63"/>
    <mergeCell ref="Y62:Y63"/>
    <mergeCell ref="Z62:Z63"/>
    <mergeCell ref="AA62:AA63"/>
    <mergeCell ref="AB62:AB63"/>
    <mergeCell ref="O60:O61"/>
    <mergeCell ref="P60:P61"/>
    <mergeCell ref="Q60:Q61"/>
    <mergeCell ref="R60:R61"/>
    <mergeCell ref="AL62:AL63"/>
    <mergeCell ref="AM62:AM63"/>
    <mergeCell ref="AC62:AC63"/>
    <mergeCell ref="AD62:AD63"/>
    <mergeCell ref="AE62:AE63"/>
    <mergeCell ref="AF62:AF63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C62:C63"/>
    <mergeCell ref="D62:D63"/>
    <mergeCell ref="E62:E63"/>
    <mergeCell ref="F62:F63"/>
    <mergeCell ref="G62:G63"/>
    <mergeCell ref="H62:H63"/>
    <mergeCell ref="I62:I63"/>
    <mergeCell ref="J62:J63"/>
    <mergeCell ref="H60:H61"/>
    <mergeCell ref="AI58:AI59"/>
    <mergeCell ref="AJ58:AJ59"/>
    <mergeCell ref="AK58:AK59"/>
    <mergeCell ref="K58:K59"/>
    <mergeCell ref="L58:L59"/>
    <mergeCell ref="M58:M59"/>
    <mergeCell ref="N58:N59"/>
    <mergeCell ref="O58:O59"/>
    <mergeCell ref="P58:P59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Z58:Z59"/>
    <mergeCell ref="AA58:AA59"/>
    <mergeCell ref="AB58:AB59"/>
    <mergeCell ref="Q58:Q59"/>
    <mergeCell ref="R58:R59"/>
    <mergeCell ref="S58:S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M51:AM52"/>
    <mergeCell ref="T51:T52"/>
    <mergeCell ref="AF51:AF52"/>
    <mergeCell ref="U51:U52"/>
    <mergeCell ref="V51:V52"/>
    <mergeCell ref="W51:W52"/>
    <mergeCell ref="X51:X52"/>
    <mergeCell ref="Y51:Y52"/>
    <mergeCell ref="Z51:Z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N51:AN52"/>
    <mergeCell ref="A55:A57"/>
    <mergeCell ref="B55:B57"/>
    <mergeCell ref="C55:C57"/>
    <mergeCell ref="D55:AM55"/>
    <mergeCell ref="D56:F56"/>
    <mergeCell ref="G56:I56"/>
    <mergeCell ref="J56:L56"/>
    <mergeCell ref="M56:O56"/>
    <mergeCell ref="AG51:AG52"/>
    <mergeCell ref="W49:W50"/>
    <mergeCell ref="X49:X50"/>
    <mergeCell ref="Y49:Y50"/>
    <mergeCell ref="Z49:Z50"/>
    <mergeCell ref="AA49:AA50"/>
    <mergeCell ref="AB49:AB50"/>
    <mergeCell ref="AK49:AK50"/>
    <mergeCell ref="AL49:AL50"/>
    <mergeCell ref="AM49:AM50"/>
    <mergeCell ref="AN49:AN50"/>
    <mergeCell ref="AC49:AC50"/>
    <mergeCell ref="AD49:AD50"/>
    <mergeCell ref="AE49:AE50"/>
    <mergeCell ref="AF49:AF50"/>
    <mergeCell ref="AG49:AG50"/>
    <mergeCell ref="AH49:AH50"/>
    <mergeCell ref="AC47:AC48"/>
    <mergeCell ref="AD47:AD48"/>
    <mergeCell ref="AI49:AI50"/>
    <mergeCell ref="AJ49:AJ50"/>
    <mergeCell ref="AG47:AG48"/>
    <mergeCell ref="AH47:AH48"/>
    <mergeCell ref="AI47:AI48"/>
    <mergeCell ref="AJ47:AJ48"/>
    <mergeCell ref="AE47:AE48"/>
    <mergeCell ref="AF47:AF48"/>
    <mergeCell ref="AK47:AK48"/>
    <mergeCell ref="AL47:AL48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K45:K46"/>
    <mergeCell ref="L45:L46"/>
    <mergeCell ref="Q45:Q46"/>
    <mergeCell ref="R45:R46"/>
    <mergeCell ref="S45:S46"/>
    <mergeCell ref="T45:T46"/>
    <mergeCell ref="U47:U48"/>
    <mergeCell ref="V47:V48"/>
    <mergeCell ref="W47:W48"/>
    <mergeCell ref="X47:X48"/>
    <mergeCell ref="Y47:Y48"/>
    <mergeCell ref="Z47:Z48"/>
    <mergeCell ref="AA47:AA48"/>
    <mergeCell ref="AB47:AB48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C47:C48"/>
    <mergeCell ref="D47:D48"/>
    <mergeCell ref="E47:E48"/>
    <mergeCell ref="F47:F48"/>
    <mergeCell ref="G47:G48"/>
    <mergeCell ref="H47:H48"/>
    <mergeCell ref="I45:I46"/>
    <mergeCell ref="J45:J46"/>
    <mergeCell ref="U43:U44"/>
    <mergeCell ref="V43:V44"/>
    <mergeCell ref="W43:W44"/>
    <mergeCell ref="X43:X44"/>
    <mergeCell ref="M45:M46"/>
    <mergeCell ref="N45:N46"/>
    <mergeCell ref="O45:O46"/>
    <mergeCell ref="P45:P46"/>
    <mergeCell ref="Y43:Y44"/>
    <mergeCell ref="Z43:Z44"/>
    <mergeCell ref="AG43:AG44"/>
    <mergeCell ref="AH43:AH44"/>
    <mergeCell ref="AI43:AI44"/>
    <mergeCell ref="AJ43:AJ44"/>
    <mergeCell ref="AA43:AA44"/>
    <mergeCell ref="AB43:AB44"/>
    <mergeCell ref="AC43:AC44"/>
    <mergeCell ref="AD43:AD44"/>
    <mergeCell ref="C45:C46"/>
    <mergeCell ref="D45:D46"/>
    <mergeCell ref="E45:E46"/>
    <mergeCell ref="F45:F46"/>
    <mergeCell ref="G45:G46"/>
    <mergeCell ref="H45:H46"/>
    <mergeCell ref="AM43:AM44"/>
    <mergeCell ref="AN43:AN44"/>
    <mergeCell ref="AK43:AK44"/>
    <mergeCell ref="AL43:AL44"/>
    <mergeCell ref="AE43:AE44"/>
    <mergeCell ref="AF43:AF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W41:W42"/>
    <mergeCell ref="X41:X42"/>
    <mergeCell ref="Y41:Y42"/>
    <mergeCell ref="Z41:Z42"/>
    <mergeCell ref="AA41:AA42"/>
    <mergeCell ref="AB41:AB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AC39:AC40"/>
    <mergeCell ref="AD39:AD40"/>
    <mergeCell ref="AI41:AI42"/>
    <mergeCell ref="AJ41:AJ42"/>
    <mergeCell ref="AG39:AG40"/>
    <mergeCell ref="AH39:AH40"/>
    <mergeCell ref="AI39:AI40"/>
    <mergeCell ref="AJ39:AJ40"/>
    <mergeCell ref="AE39:AE40"/>
    <mergeCell ref="AF39:AF40"/>
    <mergeCell ref="AK39:AK40"/>
    <mergeCell ref="AL39:AL40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K37:K38"/>
    <mergeCell ref="L37:L38"/>
    <mergeCell ref="Q37:Q38"/>
    <mergeCell ref="R37:R38"/>
    <mergeCell ref="S37:S38"/>
    <mergeCell ref="T37:T38"/>
    <mergeCell ref="U39:U40"/>
    <mergeCell ref="V39:V40"/>
    <mergeCell ref="W39:W40"/>
    <mergeCell ref="X39:X40"/>
    <mergeCell ref="Y39:Y40"/>
    <mergeCell ref="Z39:Z40"/>
    <mergeCell ref="AA39:AA40"/>
    <mergeCell ref="AB39:AB40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C39:C40"/>
    <mergeCell ref="D39:D40"/>
    <mergeCell ref="E39:E40"/>
    <mergeCell ref="F39:F40"/>
    <mergeCell ref="G39:G40"/>
    <mergeCell ref="H39:H40"/>
    <mergeCell ref="I37:I38"/>
    <mergeCell ref="J37:J38"/>
    <mergeCell ref="U35:U36"/>
    <mergeCell ref="V35:V36"/>
    <mergeCell ref="W35:W36"/>
    <mergeCell ref="X35:X36"/>
    <mergeCell ref="M37:M38"/>
    <mergeCell ref="N37:N38"/>
    <mergeCell ref="O37:O38"/>
    <mergeCell ref="P37:P38"/>
    <mergeCell ref="Y35:Y36"/>
    <mergeCell ref="Z35:Z36"/>
    <mergeCell ref="AG35:AG36"/>
    <mergeCell ref="AH35:AH36"/>
    <mergeCell ref="AI35:AI36"/>
    <mergeCell ref="AJ35:AJ36"/>
    <mergeCell ref="AA35:AA36"/>
    <mergeCell ref="AB35:AB36"/>
    <mergeCell ref="AC35:AC36"/>
    <mergeCell ref="AD35:AD36"/>
    <mergeCell ref="C37:C38"/>
    <mergeCell ref="D37:D38"/>
    <mergeCell ref="E37:E38"/>
    <mergeCell ref="F37:F38"/>
    <mergeCell ref="G37:G38"/>
    <mergeCell ref="H37:H38"/>
    <mergeCell ref="AM35:AM36"/>
    <mergeCell ref="AN35:AN36"/>
    <mergeCell ref="AK35:AK36"/>
    <mergeCell ref="AL35:AL36"/>
    <mergeCell ref="AE35:AE36"/>
    <mergeCell ref="AF35:AF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W33:W34"/>
    <mergeCell ref="X33:X34"/>
    <mergeCell ref="Y33:Y34"/>
    <mergeCell ref="Z33:Z34"/>
    <mergeCell ref="AA33:AA34"/>
    <mergeCell ref="AB33:AB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AC31:AC32"/>
    <mergeCell ref="AD31:AD32"/>
    <mergeCell ref="AI33:AI34"/>
    <mergeCell ref="AJ33:AJ34"/>
    <mergeCell ref="AG31:AG32"/>
    <mergeCell ref="AH31:AH32"/>
    <mergeCell ref="AI31:AI32"/>
    <mergeCell ref="AJ31:AJ32"/>
    <mergeCell ref="AE31:AE32"/>
    <mergeCell ref="AF31:AF32"/>
    <mergeCell ref="AK31:AK32"/>
    <mergeCell ref="AL31:AL32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K29:K30"/>
    <mergeCell ref="L29:L30"/>
    <mergeCell ref="Q29:Q30"/>
    <mergeCell ref="R29:R30"/>
    <mergeCell ref="S29:S30"/>
    <mergeCell ref="T29:T30"/>
    <mergeCell ref="U31:U32"/>
    <mergeCell ref="V31:V32"/>
    <mergeCell ref="W31:W32"/>
    <mergeCell ref="X31:X32"/>
    <mergeCell ref="Y31:Y32"/>
    <mergeCell ref="Z31:Z32"/>
    <mergeCell ref="AA31:AA32"/>
    <mergeCell ref="AB31:AB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C31:C32"/>
    <mergeCell ref="D31:D32"/>
    <mergeCell ref="E31:E32"/>
    <mergeCell ref="F31:F32"/>
    <mergeCell ref="G31:G32"/>
    <mergeCell ref="H31:H32"/>
    <mergeCell ref="I29:I30"/>
    <mergeCell ref="J29:J30"/>
    <mergeCell ref="U27:U28"/>
    <mergeCell ref="V27:V28"/>
    <mergeCell ref="W27:W28"/>
    <mergeCell ref="X27:X28"/>
    <mergeCell ref="M29:M30"/>
    <mergeCell ref="N29:N30"/>
    <mergeCell ref="O29:O30"/>
    <mergeCell ref="P29:P30"/>
    <mergeCell ref="Y27:Y28"/>
    <mergeCell ref="Z27:Z28"/>
    <mergeCell ref="AG27:AG28"/>
    <mergeCell ref="AH27:AH28"/>
    <mergeCell ref="AI27:AI28"/>
    <mergeCell ref="AJ27:AJ28"/>
    <mergeCell ref="AA27:AA28"/>
    <mergeCell ref="AB27:AB28"/>
    <mergeCell ref="AC27:AC28"/>
    <mergeCell ref="AD27:AD28"/>
    <mergeCell ref="C29:C30"/>
    <mergeCell ref="D29:D30"/>
    <mergeCell ref="E29:E30"/>
    <mergeCell ref="F29:F30"/>
    <mergeCell ref="G29:G30"/>
    <mergeCell ref="H29:H30"/>
    <mergeCell ref="AM27:AM28"/>
    <mergeCell ref="AN27:AN28"/>
    <mergeCell ref="AK27:AK28"/>
    <mergeCell ref="AL27:AL28"/>
    <mergeCell ref="AE27:AE28"/>
    <mergeCell ref="AF27:AF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W25:W26"/>
    <mergeCell ref="X25:X26"/>
    <mergeCell ref="Y25:Y26"/>
    <mergeCell ref="Z25:Z26"/>
    <mergeCell ref="AA25:AA26"/>
    <mergeCell ref="AB25:AB26"/>
    <mergeCell ref="AK25:AK26"/>
    <mergeCell ref="AL25:AL26"/>
    <mergeCell ref="AM25:AM26"/>
    <mergeCell ref="AN25:AN26"/>
    <mergeCell ref="AC25:AC26"/>
    <mergeCell ref="AD25:AD26"/>
    <mergeCell ref="AE25:AE26"/>
    <mergeCell ref="AF25:AF26"/>
    <mergeCell ref="AG25:AG26"/>
    <mergeCell ref="AH25:AH26"/>
    <mergeCell ref="AC23:AC24"/>
    <mergeCell ref="AD23:AD24"/>
    <mergeCell ref="AI25:AI26"/>
    <mergeCell ref="AJ25:AJ26"/>
    <mergeCell ref="AG23:AG24"/>
    <mergeCell ref="AH23:AH24"/>
    <mergeCell ref="AI23:AI24"/>
    <mergeCell ref="AJ23:AJ24"/>
    <mergeCell ref="AE23:AE24"/>
    <mergeCell ref="AF23:AF24"/>
    <mergeCell ref="AK23:AK24"/>
    <mergeCell ref="AL23:AL24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K21:K22"/>
    <mergeCell ref="L21:L22"/>
    <mergeCell ref="Q21:Q22"/>
    <mergeCell ref="R21:R22"/>
    <mergeCell ref="S21:S22"/>
    <mergeCell ref="T21:T22"/>
    <mergeCell ref="U23:U24"/>
    <mergeCell ref="V23:V24"/>
    <mergeCell ref="W23:W24"/>
    <mergeCell ref="X23:X24"/>
    <mergeCell ref="Y23:Y24"/>
    <mergeCell ref="Z23:Z24"/>
    <mergeCell ref="AA23:AA24"/>
    <mergeCell ref="AB23:AB24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C23:C24"/>
    <mergeCell ref="D23:D24"/>
    <mergeCell ref="E23:E24"/>
    <mergeCell ref="F23:F24"/>
    <mergeCell ref="G23:G24"/>
    <mergeCell ref="H23:H24"/>
    <mergeCell ref="I21:I22"/>
    <mergeCell ref="J21:J22"/>
    <mergeCell ref="U19:U20"/>
    <mergeCell ref="V19:V20"/>
    <mergeCell ref="W19:W20"/>
    <mergeCell ref="X19:X20"/>
    <mergeCell ref="M21:M22"/>
    <mergeCell ref="N21:N22"/>
    <mergeCell ref="O21:O22"/>
    <mergeCell ref="P21:P22"/>
    <mergeCell ref="Y19:Y20"/>
    <mergeCell ref="Z19:Z20"/>
    <mergeCell ref="AG19:AG20"/>
    <mergeCell ref="AH19:AH20"/>
    <mergeCell ref="AI19:AI20"/>
    <mergeCell ref="AJ19:AJ20"/>
    <mergeCell ref="AA19:AA20"/>
    <mergeCell ref="AB19:AB20"/>
    <mergeCell ref="AC19:AC20"/>
    <mergeCell ref="AD19:AD20"/>
    <mergeCell ref="C21:C22"/>
    <mergeCell ref="D21:D22"/>
    <mergeCell ref="E21:E22"/>
    <mergeCell ref="F21:F22"/>
    <mergeCell ref="G21:G22"/>
    <mergeCell ref="H21:H22"/>
    <mergeCell ref="AM19:AM20"/>
    <mergeCell ref="AN19:AN20"/>
    <mergeCell ref="AK19:AK20"/>
    <mergeCell ref="AL19:AL20"/>
    <mergeCell ref="AE19:AE20"/>
    <mergeCell ref="AF19:AF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W17:W18"/>
    <mergeCell ref="X17:X18"/>
    <mergeCell ref="Y17:Y18"/>
    <mergeCell ref="Z17:Z18"/>
    <mergeCell ref="AA17:AA18"/>
    <mergeCell ref="AB17:AB18"/>
    <mergeCell ref="AK17:AK18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AC15:AC16"/>
    <mergeCell ref="AD15:AD16"/>
    <mergeCell ref="AI17:AI18"/>
    <mergeCell ref="AJ17:AJ18"/>
    <mergeCell ref="AG15:AG16"/>
    <mergeCell ref="AH15:AH16"/>
    <mergeCell ref="AI15:AI16"/>
    <mergeCell ref="AJ15:AJ16"/>
    <mergeCell ref="AE15:AE16"/>
    <mergeCell ref="AF15:AF16"/>
    <mergeCell ref="AK15:AK16"/>
    <mergeCell ref="AL15:AL16"/>
    <mergeCell ref="AM15:AM16"/>
    <mergeCell ref="AN15:AN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K13:K14"/>
    <mergeCell ref="L13:L14"/>
    <mergeCell ref="Q13:Q14"/>
    <mergeCell ref="R13:R14"/>
    <mergeCell ref="S13:S14"/>
    <mergeCell ref="T13:T14"/>
    <mergeCell ref="U15:U16"/>
    <mergeCell ref="V15:V16"/>
    <mergeCell ref="W15:W16"/>
    <mergeCell ref="X15:X16"/>
    <mergeCell ref="Y15:Y16"/>
    <mergeCell ref="Z15:Z16"/>
    <mergeCell ref="AA15:AA16"/>
    <mergeCell ref="AB15:AB16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C15:C16"/>
    <mergeCell ref="D15:D16"/>
    <mergeCell ref="E15:E16"/>
    <mergeCell ref="F15:F16"/>
    <mergeCell ref="G15:G16"/>
    <mergeCell ref="H15:H16"/>
    <mergeCell ref="I13:I14"/>
    <mergeCell ref="J13:J14"/>
    <mergeCell ref="U11:U12"/>
    <mergeCell ref="V11:V12"/>
    <mergeCell ref="W11:W12"/>
    <mergeCell ref="X11:X12"/>
    <mergeCell ref="M13:M14"/>
    <mergeCell ref="N13:N14"/>
    <mergeCell ref="O13:O14"/>
    <mergeCell ref="P13:P14"/>
    <mergeCell ref="Y11:Y12"/>
    <mergeCell ref="Z11:Z12"/>
    <mergeCell ref="AG11:AG12"/>
    <mergeCell ref="AH11:AH12"/>
    <mergeCell ref="AI11:AI12"/>
    <mergeCell ref="AJ11:AJ12"/>
    <mergeCell ref="AA11:AA12"/>
    <mergeCell ref="AB11:AB12"/>
    <mergeCell ref="AC11:AC12"/>
    <mergeCell ref="AD11:AD12"/>
    <mergeCell ref="C13:C14"/>
    <mergeCell ref="D13:D14"/>
    <mergeCell ref="E13:E14"/>
    <mergeCell ref="F13:F14"/>
    <mergeCell ref="G13:G14"/>
    <mergeCell ref="H13:H14"/>
    <mergeCell ref="AM11:AM12"/>
    <mergeCell ref="AN11:AN12"/>
    <mergeCell ref="AK11:AK12"/>
    <mergeCell ref="AL11:AL12"/>
    <mergeCell ref="AE11:AE12"/>
    <mergeCell ref="AF11:AF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W9:W10"/>
    <mergeCell ref="X9:X10"/>
    <mergeCell ref="Y9:Y10"/>
    <mergeCell ref="Z9:Z10"/>
    <mergeCell ref="AA9:AA10"/>
    <mergeCell ref="AB9:AB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G7:AG8"/>
    <mergeCell ref="AH7:AH8"/>
    <mergeCell ref="AI7:AI8"/>
    <mergeCell ref="AJ7:AJ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4:A6"/>
    <mergeCell ref="B4:B6"/>
    <mergeCell ref="C4:C6"/>
    <mergeCell ref="D4:AM4"/>
    <mergeCell ref="D5:F5"/>
    <mergeCell ref="G5:I5"/>
    <mergeCell ref="V5:X5"/>
    <mergeCell ref="Y5:AA5"/>
    <mergeCell ref="AH5:AJ5"/>
    <mergeCell ref="AK5:AM5"/>
    <mergeCell ref="Y7:Y8"/>
    <mergeCell ref="Z7:Z8"/>
    <mergeCell ref="AA7:AA8"/>
    <mergeCell ref="AO25:AO26"/>
    <mergeCell ref="AO19:AO20"/>
    <mergeCell ref="AO21:AO22"/>
    <mergeCell ref="AO23:AO24"/>
    <mergeCell ref="AB7:AB8"/>
    <mergeCell ref="AC7:AC8"/>
    <mergeCell ref="AD7:AD8"/>
    <mergeCell ref="AO27:AO28"/>
    <mergeCell ref="AE7:AE8"/>
    <mergeCell ref="AF7:AF8"/>
    <mergeCell ref="AO13:AO14"/>
    <mergeCell ref="AO15:AO16"/>
    <mergeCell ref="AK7:AK8"/>
    <mergeCell ref="AL7:AL8"/>
    <mergeCell ref="AM7:AM8"/>
    <mergeCell ref="AN7:AN8"/>
    <mergeCell ref="AO17:AO18"/>
    <mergeCell ref="J5:L5"/>
    <mergeCell ref="M5:O5"/>
    <mergeCell ref="P5:R5"/>
    <mergeCell ref="S5:U5"/>
    <mergeCell ref="A3:AO3"/>
    <mergeCell ref="AO9:AO10"/>
    <mergeCell ref="AB5:AD5"/>
    <mergeCell ref="AE5:AG5"/>
    <mergeCell ref="W7:W8"/>
    <mergeCell ref="X7:X8"/>
    <mergeCell ref="AO11:AO12"/>
    <mergeCell ref="AO58:AO59"/>
    <mergeCell ref="AO77:AO78"/>
    <mergeCell ref="AO94:AO95"/>
    <mergeCell ref="G7:G8"/>
    <mergeCell ref="H7:H8"/>
    <mergeCell ref="AN72:AN73"/>
    <mergeCell ref="AO90:AO91"/>
    <mergeCell ref="AN62:AN63"/>
    <mergeCell ref="AN92:AN93"/>
    <mergeCell ref="A2:AO2"/>
    <mergeCell ref="A1:AO1"/>
    <mergeCell ref="AN4:AO4"/>
    <mergeCell ref="AN5:AN6"/>
    <mergeCell ref="AO5:AO6"/>
    <mergeCell ref="AO7:AO8"/>
    <mergeCell ref="C7:C8"/>
    <mergeCell ref="D7:D8"/>
    <mergeCell ref="E7:E8"/>
    <mergeCell ref="F7:F8"/>
    <mergeCell ref="AN116:AN117"/>
    <mergeCell ref="AO104:AO105"/>
    <mergeCell ref="AO106:AO107"/>
    <mergeCell ref="AO108:AO109"/>
    <mergeCell ref="AO96:AO97"/>
    <mergeCell ref="AN118:AN119"/>
    <mergeCell ref="AN55:AO55"/>
    <mergeCell ref="AN56:AN57"/>
    <mergeCell ref="AO56:AO57"/>
    <mergeCell ref="AN66:AN67"/>
    <mergeCell ref="AO70:AO71"/>
    <mergeCell ref="AN70:AN71"/>
    <mergeCell ref="AN68:AN69"/>
    <mergeCell ref="AN74:AO74"/>
    <mergeCell ref="AN75:AN76"/>
    <mergeCell ref="AO75:AO76"/>
    <mergeCell ref="AN89:AO89"/>
    <mergeCell ref="AN90:AN91"/>
    <mergeCell ref="AN79:AN80"/>
    <mergeCell ref="AN77:AN78"/>
    <mergeCell ref="AO41:AO42"/>
    <mergeCell ref="AO43:AO44"/>
    <mergeCell ref="AO45:AO46"/>
    <mergeCell ref="AO47:AO48"/>
    <mergeCell ref="AO49:AO50"/>
    <mergeCell ref="AO51:AO52"/>
    <mergeCell ref="AO29:AO30"/>
    <mergeCell ref="AO31:AO32"/>
    <mergeCell ref="AO33:AO34"/>
    <mergeCell ref="AO35:AO36"/>
    <mergeCell ref="AO37:AO38"/>
    <mergeCell ref="AO39:AO40"/>
    <mergeCell ref="AN94:AN95"/>
    <mergeCell ref="AO100:AO101"/>
    <mergeCell ref="AO102:AO103"/>
    <mergeCell ref="AO79:AO80"/>
    <mergeCell ref="AO81:AO82"/>
    <mergeCell ref="AO84:AO85"/>
    <mergeCell ref="AO98:AO99"/>
    <mergeCell ref="AO92:AO93"/>
    <mergeCell ref="AN84:AN85"/>
    <mergeCell ref="AO72:AO73"/>
    <mergeCell ref="AO60:AO61"/>
    <mergeCell ref="AO62:AO63"/>
    <mergeCell ref="AO64:AO65"/>
    <mergeCell ref="AO66:AO67"/>
    <mergeCell ref="AO68:AO69"/>
    <mergeCell ref="S53:S54"/>
    <mergeCell ref="AO150:AO151"/>
    <mergeCell ref="AO152:AO153"/>
    <mergeCell ref="AN139:AO139"/>
    <mergeCell ref="AN140:AN141"/>
    <mergeCell ref="AO110:AO111"/>
    <mergeCell ref="AO112:AO113"/>
    <mergeCell ref="AO114:AO115"/>
    <mergeCell ref="AO116:AO117"/>
    <mergeCell ref="AO118:AO119"/>
    <mergeCell ref="M53:M54"/>
    <mergeCell ref="N53:N54"/>
    <mergeCell ref="O53:O54"/>
    <mergeCell ref="P53:P54"/>
    <mergeCell ref="Q53:Q54"/>
    <mergeCell ref="R53:R54"/>
    <mergeCell ref="C53:C54"/>
    <mergeCell ref="D53:D54"/>
    <mergeCell ref="E53:E54"/>
    <mergeCell ref="F53:F54"/>
    <mergeCell ref="G53:G54"/>
    <mergeCell ref="H53:H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Y53:Y54"/>
    <mergeCell ref="AH56:AJ56"/>
    <mergeCell ref="AK56:AM56"/>
    <mergeCell ref="C58:C59"/>
    <mergeCell ref="D58:D59"/>
    <mergeCell ref="E58:E59"/>
    <mergeCell ref="F58:F59"/>
    <mergeCell ref="G58:G59"/>
    <mergeCell ref="Z53:Z54"/>
    <mergeCell ref="AA53:AA54"/>
    <mergeCell ref="I60:I61"/>
    <mergeCell ref="T53:T54"/>
    <mergeCell ref="U53:U54"/>
    <mergeCell ref="V53:V54"/>
    <mergeCell ref="W53:W54"/>
    <mergeCell ref="X53:X54"/>
    <mergeCell ref="I53:I54"/>
    <mergeCell ref="J53:J54"/>
    <mergeCell ref="K53:K54"/>
    <mergeCell ref="L53:L54"/>
    <mergeCell ref="AB56:AD56"/>
    <mergeCell ref="AE56:AG56"/>
    <mergeCell ref="T58:T59"/>
    <mergeCell ref="U58:U59"/>
    <mergeCell ref="V58:V59"/>
    <mergeCell ref="S60:S61"/>
    <mergeCell ref="T60:T61"/>
    <mergeCell ref="W58:W59"/>
    <mergeCell ref="X58:X59"/>
    <mergeCell ref="Y58:Y59"/>
    <mergeCell ref="AN53:AN54"/>
    <mergeCell ref="AO53:AO54"/>
    <mergeCell ref="B83:AO83"/>
    <mergeCell ref="H58:H59"/>
    <mergeCell ref="I58:I59"/>
    <mergeCell ref="J58:J59"/>
    <mergeCell ref="P56:R56"/>
    <mergeCell ref="S56:U56"/>
    <mergeCell ref="V56:X56"/>
    <mergeCell ref="Y56:AA56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124:A126"/>
    <mergeCell ref="B124:B126"/>
    <mergeCell ref="C124:C126"/>
    <mergeCell ref="D124:AM124"/>
    <mergeCell ref="AN124:AO124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AK125:AM125"/>
    <mergeCell ref="AN125:AN126"/>
    <mergeCell ref="AO125:AO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AK127:AK128"/>
    <mergeCell ref="AL127:AL128"/>
    <mergeCell ref="AM127:AM128"/>
    <mergeCell ref="AN127:AN128"/>
    <mergeCell ref="AO127:AO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AF131:AF132"/>
    <mergeCell ref="U131:U132"/>
    <mergeCell ref="V131:V132"/>
    <mergeCell ref="W131:W132"/>
    <mergeCell ref="X131:X132"/>
    <mergeCell ref="Y131:Y132"/>
    <mergeCell ref="Z131:Z132"/>
    <mergeCell ref="AH131:AH132"/>
    <mergeCell ref="AI131:AI132"/>
    <mergeCell ref="AJ131:AJ132"/>
    <mergeCell ref="AK131:AK132"/>
    <mergeCell ref="AL131:AL132"/>
    <mergeCell ref="AA131:AA132"/>
    <mergeCell ref="AB131:AB132"/>
    <mergeCell ref="AC131:AC132"/>
    <mergeCell ref="AD131:AD132"/>
    <mergeCell ref="AE131:AE132"/>
    <mergeCell ref="AM131:AM132"/>
    <mergeCell ref="AN131:AN132"/>
    <mergeCell ref="AO131:AO132"/>
    <mergeCell ref="D100:D101"/>
    <mergeCell ref="E100:E101"/>
    <mergeCell ref="F100:F101"/>
    <mergeCell ref="G100:G101"/>
    <mergeCell ref="H100:H101"/>
    <mergeCell ref="I100:I101"/>
    <mergeCell ref="AG131:AG132"/>
  </mergeCells>
  <printOptions horizontalCentered="1" verticalCentered="1"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71" r:id="rId1"/>
  <headerFooter>
    <oddFooter>&amp;L&amp;D&amp;C&amp;P&amp;RLiszt Ferenc Zeneművészeti Egyetem</oddFooter>
  </headerFooter>
  <rowBreaks count="2" manualBreakCount="2">
    <brk id="54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71"/>
  <sheetViews>
    <sheetView view="pageBreakPreview" zoomScale="120" zoomScaleNormal="130" zoomScaleSheetLayoutView="120" zoomScalePageLayoutView="0" workbookViewId="0" topLeftCell="A1">
      <selection activeCell="A1" sqref="A1:AO1"/>
    </sheetView>
  </sheetViews>
  <sheetFormatPr defaultColWidth="9.140625" defaultRowHeight="15"/>
  <cols>
    <col min="1" max="1" width="11.140625" style="63" customWidth="1"/>
    <col min="2" max="2" width="19.57421875" style="63" customWidth="1"/>
    <col min="3" max="3" width="4.00390625" style="7" customWidth="1"/>
    <col min="4" max="39" width="3.421875" style="7" customWidth="1"/>
    <col min="40" max="40" width="3.8515625" style="7" customWidth="1"/>
    <col min="41" max="41" width="5.57421875" style="112" customWidth="1"/>
    <col min="42" max="16384" width="9.140625" style="7" customWidth="1"/>
  </cols>
  <sheetData>
    <row r="1" spans="1:41" ht="12.75" customHeight="1" thickBot="1">
      <c r="A1" s="240" t="s">
        <v>327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2"/>
    </row>
    <row r="2" spans="1:41" ht="12.75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13.5" customHeight="1" thickBot="1">
      <c r="A3" s="264" t="s">
        <v>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</row>
    <row r="4" spans="1:41" s="39" customFormat="1" ht="13.5" customHeight="1" thickBot="1">
      <c r="A4" s="234" t="s">
        <v>324</v>
      </c>
      <c r="B4" s="234" t="s">
        <v>106</v>
      </c>
      <c r="C4" s="239" t="s">
        <v>44</v>
      </c>
      <c r="D4" s="267" t="s">
        <v>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9"/>
      <c r="AN4" s="243"/>
      <c r="AO4" s="244"/>
    </row>
    <row r="5" spans="1:41" s="39" customFormat="1" ht="13.5" customHeight="1" thickBot="1">
      <c r="A5" s="234"/>
      <c r="B5" s="234"/>
      <c r="C5" s="239"/>
      <c r="D5" s="225" t="s">
        <v>2</v>
      </c>
      <c r="E5" s="226"/>
      <c r="F5" s="227"/>
      <c r="G5" s="225" t="s">
        <v>3</v>
      </c>
      <c r="H5" s="226"/>
      <c r="I5" s="227"/>
      <c r="J5" s="225" t="s">
        <v>4</v>
      </c>
      <c r="K5" s="226"/>
      <c r="L5" s="227"/>
      <c r="M5" s="225" t="s">
        <v>5</v>
      </c>
      <c r="N5" s="226"/>
      <c r="O5" s="227"/>
      <c r="P5" s="225" t="s">
        <v>6</v>
      </c>
      <c r="Q5" s="226"/>
      <c r="R5" s="227"/>
      <c r="S5" s="225" t="s">
        <v>7</v>
      </c>
      <c r="T5" s="226"/>
      <c r="U5" s="227"/>
      <c r="V5" s="225" t="s">
        <v>8</v>
      </c>
      <c r="W5" s="226"/>
      <c r="X5" s="227"/>
      <c r="Y5" s="225" t="s">
        <v>9</v>
      </c>
      <c r="Z5" s="226"/>
      <c r="AA5" s="227"/>
      <c r="AB5" s="225" t="s">
        <v>10</v>
      </c>
      <c r="AC5" s="226"/>
      <c r="AD5" s="227"/>
      <c r="AE5" s="225" t="s">
        <v>11</v>
      </c>
      <c r="AF5" s="226"/>
      <c r="AG5" s="227"/>
      <c r="AH5" s="228" t="s">
        <v>48</v>
      </c>
      <c r="AI5" s="229"/>
      <c r="AJ5" s="230"/>
      <c r="AK5" s="228" t="s">
        <v>49</v>
      </c>
      <c r="AL5" s="229"/>
      <c r="AM5" s="230"/>
      <c r="AN5" s="231" t="s">
        <v>164</v>
      </c>
      <c r="AO5" s="211" t="s">
        <v>204</v>
      </c>
    </row>
    <row r="6" spans="1:41" ht="15.75" customHeight="1" thickBot="1">
      <c r="A6" s="235"/>
      <c r="B6" s="235"/>
      <c r="C6" s="212"/>
      <c r="D6" s="49" t="s">
        <v>1</v>
      </c>
      <c r="E6" s="50" t="s">
        <v>12</v>
      </c>
      <c r="F6" s="51" t="s">
        <v>27</v>
      </c>
      <c r="G6" s="49" t="s">
        <v>1</v>
      </c>
      <c r="H6" s="50" t="s">
        <v>12</v>
      </c>
      <c r="I6" s="51" t="s">
        <v>27</v>
      </c>
      <c r="J6" s="49" t="s">
        <v>1</v>
      </c>
      <c r="K6" s="50" t="s">
        <v>12</v>
      </c>
      <c r="L6" s="51" t="s">
        <v>27</v>
      </c>
      <c r="M6" s="49" t="s">
        <v>1</v>
      </c>
      <c r="N6" s="50" t="s">
        <v>12</v>
      </c>
      <c r="O6" s="51" t="s">
        <v>27</v>
      </c>
      <c r="P6" s="49" t="s">
        <v>1</v>
      </c>
      <c r="Q6" s="50" t="s">
        <v>12</v>
      </c>
      <c r="R6" s="51" t="s">
        <v>27</v>
      </c>
      <c r="S6" s="49" t="s">
        <v>1</v>
      </c>
      <c r="T6" s="50" t="s">
        <v>12</v>
      </c>
      <c r="U6" s="51" t="s">
        <v>27</v>
      </c>
      <c r="V6" s="49" t="s">
        <v>1</v>
      </c>
      <c r="W6" s="50" t="s">
        <v>12</v>
      </c>
      <c r="X6" s="51" t="s">
        <v>27</v>
      </c>
      <c r="Y6" s="49" t="s">
        <v>1</v>
      </c>
      <c r="Z6" s="50" t="s">
        <v>12</v>
      </c>
      <c r="AA6" s="51" t="s">
        <v>27</v>
      </c>
      <c r="AB6" s="49" t="s">
        <v>1</v>
      </c>
      <c r="AC6" s="50" t="s">
        <v>12</v>
      </c>
      <c r="AD6" s="51" t="s">
        <v>27</v>
      </c>
      <c r="AE6" s="49" t="s">
        <v>1</v>
      </c>
      <c r="AF6" s="50" t="s">
        <v>12</v>
      </c>
      <c r="AG6" s="51" t="s">
        <v>27</v>
      </c>
      <c r="AH6" s="45" t="s">
        <v>1</v>
      </c>
      <c r="AI6" s="46" t="s">
        <v>12</v>
      </c>
      <c r="AJ6" s="47" t="s">
        <v>27</v>
      </c>
      <c r="AK6" s="45" t="s">
        <v>1</v>
      </c>
      <c r="AL6" s="46" t="s">
        <v>12</v>
      </c>
      <c r="AM6" s="47" t="s">
        <v>27</v>
      </c>
      <c r="AN6" s="232"/>
      <c r="AO6" s="212"/>
    </row>
    <row r="7" spans="1:41" ht="12.75" customHeight="1">
      <c r="A7" s="270" t="s">
        <v>116</v>
      </c>
      <c r="B7" s="54" t="s">
        <v>34</v>
      </c>
      <c r="C7" s="211" t="s">
        <v>14</v>
      </c>
      <c r="D7" s="221">
        <v>2</v>
      </c>
      <c r="E7" s="223">
        <v>2</v>
      </c>
      <c r="F7" s="219" t="s">
        <v>39</v>
      </c>
      <c r="G7" s="221">
        <v>2</v>
      </c>
      <c r="H7" s="223">
        <v>2</v>
      </c>
      <c r="I7" s="219" t="s">
        <v>38</v>
      </c>
      <c r="J7" s="221">
        <v>2</v>
      </c>
      <c r="K7" s="223">
        <v>2</v>
      </c>
      <c r="L7" s="219" t="s">
        <v>39</v>
      </c>
      <c r="M7" s="221">
        <v>2</v>
      </c>
      <c r="N7" s="223">
        <v>2</v>
      </c>
      <c r="O7" s="219" t="s">
        <v>38</v>
      </c>
      <c r="P7" s="221">
        <v>2</v>
      </c>
      <c r="Q7" s="223">
        <v>2</v>
      </c>
      <c r="R7" s="219" t="s">
        <v>39</v>
      </c>
      <c r="S7" s="221">
        <v>2</v>
      </c>
      <c r="T7" s="223">
        <v>2</v>
      </c>
      <c r="U7" s="219" t="s">
        <v>38</v>
      </c>
      <c r="V7" s="221">
        <v>2</v>
      </c>
      <c r="W7" s="223">
        <v>2</v>
      </c>
      <c r="X7" s="219" t="s">
        <v>39</v>
      </c>
      <c r="Y7" s="221">
        <v>2</v>
      </c>
      <c r="Z7" s="223">
        <v>2</v>
      </c>
      <c r="AA7" s="219" t="s">
        <v>41</v>
      </c>
      <c r="AB7" s="221"/>
      <c r="AC7" s="223"/>
      <c r="AD7" s="219"/>
      <c r="AE7" s="221"/>
      <c r="AF7" s="223"/>
      <c r="AG7" s="219"/>
      <c r="AH7" s="215"/>
      <c r="AI7" s="217"/>
      <c r="AJ7" s="209"/>
      <c r="AK7" s="215"/>
      <c r="AL7" s="217"/>
      <c r="AM7" s="209"/>
      <c r="AN7" s="211">
        <f>SUM(E7,H7,K7,N7,Q7,T7,W7,Z7,AC7,AF7,AI7,AL7)</f>
        <v>16</v>
      </c>
      <c r="AO7" s="213">
        <v>12</v>
      </c>
    </row>
    <row r="8" spans="1:41" ht="12.75" customHeight="1" thickBot="1">
      <c r="A8" s="271"/>
      <c r="B8" s="55"/>
      <c r="C8" s="212"/>
      <c r="D8" s="222"/>
      <c r="E8" s="224"/>
      <c r="F8" s="220"/>
      <c r="G8" s="222"/>
      <c r="H8" s="224"/>
      <c r="I8" s="220"/>
      <c r="J8" s="222"/>
      <c r="K8" s="224"/>
      <c r="L8" s="220"/>
      <c r="M8" s="222"/>
      <c r="N8" s="224"/>
      <c r="O8" s="220"/>
      <c r="P8" s="222"/>
      <c r="Q8" s="224"/>
      <c r="R8" s="220"/>
      <c r="S8" s="222"/>
      <c r="T8" s="224"/>
      <c r="U8" s="220"/>
      <c r="V8" s="222"/>
      <c r="W8" s="224"/>
      <c r="X8" s="220"/>
      <c r="Y8" s="222"/>
      <c r="Z8" s="224"/>
      <c r="AA8" s="220"/>
      <c r="AB8" s="222"/>
      <c r="AC8" s="224"/>
      <c r="AD8" s="220"/>
      <c r="AE8" s="222"/>
      <c r="AF8" s="224"/>
      <c r="AG8" s="220"/>
      <c r="AH8" s="216"/>
      <c r="AI8" s="218"/>
      <c r="AJ8" s="210"/>
      <c r="AK8" s="216"/>
      <c r="AL8" s="218"/>
      <c r="AM8" s="210"/>
      <c r="AN8" s="212"/>
      <c r="AO8" s="214"/>
    </row>
    <row r="9" spans="1:41" ht="12.75" customHeight="1">
      <c r="A9" s="274" t="s">
        <v>117</v>
      </c>
      <c r="B9" s="54" t="s">
        <v>35</v>
      </c>
      <c r="C9" s="211" t="s">
        <v>14</v>
      </c>
      <c r="D9" s="221">
        <v>2</v>
      </c>
      <c r="E9" s="223">
        <v>2</v>
      </c>
      <c r="F9" s="219" t="s">
        <v>39</v>
      </c>
      <c r="G9" s="221">
        <v>2</v>
      </c>
      <c r="H9" s="223">
        <v>2</v>
      </c>
      <c r="I9" s="219" t="s">
        <v>38</v>
      </c>
      <c r="J9" s="221">
        <v>2</v>
      </c>
      <c r="K9" s="223">
        <v>2</v>
      </c>
      <c r="L9" s="219" t="s">
        <v>39</v>
      </c>
      <c r="M9" s="221">
        <v>2</v>
      </c>
      <c r="N9" s="223">
        <v>2</v>
      </c>
      <c r="O9" s="219" t="s">
        <v>38</v>
      </c>
      <c r="P9" s="221">
        <v>2</v>
      </c>
      <c r="Q9" s="223">
        <v>2</v>
      </c>
      <c r="R9" s="219" t="s">
        <v>39</v>
      </c>
      <c r="S9" s="221">
        <v>2</v>
      </c>
      <c r="T9" s="223">
        <v>2</v>
      </c>
      <c r="U9" s="219" t="s">
        <v>38</v>
      </c>
      <c r="V9" s="221">
        <v>2</v>
      </c>
      <c r="W9" s="223">
        <v>2</v>
      </c>
      <c r="X9" s="219" t="s">
        <v>39</v>
      </c>
      <c r="Y9" s="221">
        <v>2</v>
      </c>
      <c r="Z9" s="223">
        <v>2</v>
      </c>
      <c r="AA9" s="219" t="s">
        <v>41</v>
      </c>
      <c r="AB9" s="221"/>
      <c r="AC9" s="223"/>
      <c r="AD9" s="219"/>
      <c r="AE9" s="221"/>
      <c r="AF9" s="223"/>
      <c r="AG9" s="219"/>
      <c r="AH9" s="215"/>
      <c r="AI9" s="217"/>
      <c r="AJ9" s="209"/>
      <c r="AK9" s="215"/>
      <c r="AL9" s="217"/>
      <c r="AM9" s="209"/>
      <c r="AN9" s="211">
        <f>SUM(E9,H9,K9,N9,Q9,T9,W9,Z9,AC9,AF9,AI9,AL9)</f>
        <v>16</v>
      </c>
      <c r="AO9" s="213">
        <v>12</v>
      </c>
    </row>
    <row r="10" spans="1:41" ht="12.75" customHeight="1" thickBot="1">
      <c r="A10" s="275"/>
      <c r="B10" s="55"/>
      <c r="C10" s="212"/>
      <c r="D10" s="222"/>
      <c r="E10" s="224"/>
      <c r="F10" s="220"/>
      <c r="G10" s="222"/>
      <c r="H10" s="224"/>
      <c r="I10" s="220"/>
      <c r="J10" s="222"/>
      <c r="K10" s="224"/>
      <c r="L10" s="220"/>
      <c r="M10" s="222"/>
      <c r="N10" s="224"/>
      <c r="O10" s="220"/>
      <c r="P10" s="222"/>
      <c r="Q10" s="224"/>
      <c r="R10" s="220"/>
      <c r="S10" s="222"/>
      <c r="T10" s="224"/>
      <c r="U10" s="220"/>
      <c r="V10" s="222"/>
      <c r="W10" s="224"/>
      <c r="X10" s="220"/>
      <c r="Y10" s="222"/>
      <c r="Z10" s="224"/>
      <c r="AA10" s="220"/>
      <c r="AB10" s="222"/>
      <c r="AC10" s="224"/>
      <c r="AD10" s="220"/>
      <c r="AE10" s="222"/>
      <c r="AF10" s="224"/>
      <c r="AG10" s="220"/>
      <c r="AH10" s="216"/>
      <c r="AI10" s="218"/>
      <c r="AJ10" s="210"/>
      <c r="AK10" s="216"/>
      <c r="AL10" s="218"/>
      <c r="AM10" s="210"/>
      <c r="AN10" s="212"/>
      <c r="AO10" s="214"/>
    </row>
    <row r="11" spans="1:41" ht="12.75" customHeight="1">
      <c r="A11" s="274" t="s">
        <v>118</v>
      </c>
      <c r="B11" s="54" t="s">
        <v>25</v>
      </c>
      <c r="C11" s="211" t="s">
        <v>46</v>
      </c>
      <c r="D11" s="221">
        <v>2</v>
      </c>
      <c r="E11" s="223">
        <v>2</v>
      </c>
      <c r="F11" s="219" t="s">
        <v>38</v>
      </c>
      <c r="G11" s="221">
        <v>2</v>
      </c>
      <c r="H11" s="223">
        <v>2</v>
      </c>
      <c r="I11" s="219" t="s">
        <v>38</v>
      </c>
      <c r="J11" s="221">
        <v>2</v>
      </c>
      <c r="K11" s="223">
        <v>2</v>
      </c>
      <c r="L11" s="219" t="s">
        <v>38</v>
      </c>
      <c r="M11" s="221">
        <v>2</v>
      </c>
      <c r="N11" s="223">
        <v>2</v>
      </c>
      <c r="O11" s="219" t="s">
        <v>38</v>
      </c>
      <c r="P11" s="221">
        <v>2</v>
      </c>
      <c r="Q11" s="223">
        <v>2</v>
      </c>
      <c r="R11" s="219" t="s">
        <v>38</v>
      </c>
      <c r="S11" s="221">
        <v>2</v>
      </c>
      <c r="T11" s="223">
        <v>2</v>
      </c>
      <c r="U11" s="219" t="s">
        <v>41</v>
      </c>
      <c r="V11" s="221"/>
      <c r="W11" s="223"/>
      <c r="X11" s="219"/>
      <c r="Y11" s="221"/>
      <c r="Z11" s="223"/>
      <c r="AA11" s="219"/>
      <c r="AB11" s="221"/>
      <c r="AC11" s="223"/>
      <c r="AD11" s="219"/>
      <c r="AE11" s="221"/>
      <c r="AF11" s="223"/>
      <c r="AG11" s="219"/>
      <c r="AH11" s="215"/>
      <c r="AI11" s="217"/>
      <c r="AJ11" s="209"/>
      <c r="AK11" s="215"/>
      <c r="AL11" s="217"/>
      <c r="AM11" s="209"/>
      <c r="AN11" s="211">
        <f>SUM(E11,H11,K11,N11,Q11,T11,W11,Z11,AC11,AF11,AI11,AL11)</f>
        <v>12</v>
      </c>
      <c r="AO11" s="213">
        <v>55</v>
      </c>
    </row>
    <row r="12" spans="1:41" ht="12.75" customHeight="1" thickBot="1">
      <c r="A12" s="275"/>
      <c r="B12" s="55"/>
      <c r="C12" s="212"/>
      <c r="D12" s="222"/>
      <c r="E12" s="224"/>
      <c r="F12" s="220"/>
      <c r="G12" s="222"/>
      <c r="H12" s="224"/>
      <c r="I12" s="220"/>
      <c r="J12" s="222"/>
      <c r="K12" s="224"/>
      <c r="L12" s="220"/>
      <c r="M12" s="222"/>
      <c r="N12" s="224"/>
      <c r="O12" s="220"/>
      <c r="P12" s="222"/>
      <c r="Q12" s="224"/>
      <c r="R12" s="220"/>
      <c r="S12" s="222"/>
      <c r="T12" s="224"/>
      <c r="U12" s="220"/>
      <c r="V12" s="222"/>
      <c r="W12" s="224"/>
      <c r="X12" s="220"/>
      <c r="Y12" s="222"/>
      <c r="Z12" s="224"/>
      <c r="AA12" s="220"/>
      <c r="AB12" s="222"/>
      <c r="AC12" s="224"/>
      <c r="AD12" s="220"/>
      <c r="AE12" s="222"/>
      <c r="AF12" s="224"/>
      <c r="AG12" s="220"/>
      <c r="AH12" s="216"/>
      <c r="AI12" s="218"/>
      <c r="AJ12" s="210"/>
      <c r="AK12" s="216"/>
      <c r="AL12" s="218"/>
      <c r="AM12" s="210"/>
      <c r="AN12" s="212"/>
      <c r="AO12" s="214"/>
    </row>
    <row r="13" spans="1:41" ht="9">
      <c r="A13" s="274" t="s">
        <v>119</v>
      </c>
      <c r="B13" s="54" t="s">
        <v>336</v>
      </c>
      <c r="C13" s="211" t="s">
        <v>46</v>
      </c>
      <c r="D13" s="221"/>
      <c r="E13" s="223"/>
      <c r="F13" s="219"/>
      <c r="G13" s="221"/>
      <c r="H13" s="223"/>
      <c r="I13" s="219"/>
      <c r="J13" s="221"/>
      <c r="K13" s="223"/>
      <c r="L13" s="219"/>
      <c r="M13" s="221"/>
      <c r="N13" s="223"/>
      <c r="O13" s="219"/>
      <c r="P13" s="221"/>
      <c r="Q13" s="223"/>
      <c r="R13" s="219"/>
      <c r="S13" s="221"/>
      <c r="T13" s="223"/>
      <c r="U13" s="219"/>
      <c r="V13" s="221">
        <v>2</v>
      </c>
      <c r="W13" s="223">
        <v>1</v>
      </c>
      <c r="X13" s="219" t="s">
        <v>38</v>
      </c>
      <c r="Y13" s="221">
        <v>2</v>
      </c>
      <c r="Z13" s="223">
        <v>1</v>
      </c>
      <c r="AA13" s="219" t="s">
        <v>38</v>
      </c>
      <c r="AB13" s="221"/>
      <c r="AC13" s="223"/>
      <c r="AD13" s="219"/>
      <c r="AE13" s="221"/>
      <c r="AF13" s="223"/>
      <c r="AG13" s="219"/>
      <c r="AH13" s="215"/>
      <c r="AI13" s="217"/>
      <c r="AJ13" s="209"/>
      <c r="AK13" s="215"/>
      <c r="AL13" s="217"/>
      <c r="AM13" s="209"/>
      <c r="AN13" s="211">
        <f>SUM(E13,H13,K13,N13,Q13,T13,W13,Z13,AC13,AF13,AI13,AL13)</f>
        <v>2</v>
      </c>
      <c r="AO13" s="213">
        <v>55</v>
      </c>
    </row>
    <row r="14" spans="1:41" ht="15.75" customHeight="1" thickBot="1">
      <c r="A14" s="275"/>
      <c r="B14" s="55"/>
      <c r="C14" s="212"/>
      <c r="D14" s="222"/>
      <c r="E14" s="224"/>
      <c r="F14" s="220"/>
      <c r="G14" s="222"/>
      <c r="H14" s="224"/>
      <c r="I14" s="220"/>
      <c r="J14" s="222"/>
      <c r="K14" s="224"/>
      <c r="L14" s="220"/>
      <c r="M14" s="222"/>
      <c r="N14" s="224"/>
      <c r="O14" s="220"/>
      <c r="P14" s="222"/>
      <c r="Q14" s="224"/>
      <c r="R14" s="220"/>
      <c r="S14" s="222"/>
      <c r="T14" s="224"/>
      <c r="U14" s="220"/>
      <c r="V14" s="222"/>
      <c r="W14" s="224"/>
      <c r="X14" s="220"/>
      <c r="Y14" s="222"/>
      <c r="Z14" s="224"/>
      <c r="AA14" s="220"/>
      <c r="AB14" s="222"/>
      <c r="AC14" s="224"/>
      <c r="AD14" s="220"/>
      <c r="AE14" s="222"/>
      <c r="AF14" s="224"/>
      <c r="AG14" s="220"/>
      <c r="AH14" s="216"/>
      <c r="AI14" s="218"/>
      <c r="AJ14" s="210"/>
      <c r="AK14" s="216"/>
      <c r="AL14" s="218"/>
      <c r="AM14" s="210"/>
      <c r="AN14" s="212"/>
      <c r="AO14" s="214"/>
    </row>
    <row r="15" spans="1:41" ht="12.75" customHeight="1">
      <c r="A15" s="274" t="s">
        <v>120</v>
      </c>
      <c r="B15" s="54" t="s">
        <v>26</v>
      </c>
      <c r="C15" s="211" t="s">
        <v>46</v>
      </c>
      <c r="D15" s="221">
        <v>1</v>
      </c>
      <c r="E15" s="223">
        <v>2</v>
      </c>
      <c r="F15" s="219" t="s">
        <v>38</v>
      </c>
      <c r="G15" s="221"/>
      <c r="H15" s="223"/>
      <c r="I15" s="219"/>
      <c r="J15" s="221"/>
      <c r="K15" s="223"/>
      <c r="L15" s="219"/>
      <c r="M15" s="221"/>
      <c r="N15" s="223"/>
      <c r="O15" s="219"/>
      <c r="P15" s="221"/>
      <c r="Q15" s="223"/>
      <c r="R15" s="219"/>
      <c r="S15" s="221"/>
      <c r="T15" s="223"/>
      <c r="U15" s="219"/>
      <c r="V15" s="221"/>
      <c r="W15" s="223"/>
      <c r="X15" s="219"/>
      <c r="Y15" s="221"/>
      <c r="Z15" s="223"/>
      <c r="AA15" s="219"/>
      <c r="AB15" s="221"/>
      <c r="AC15" s="223"/>
      <c r="AD15" s="219"/>
      <c r="AE15" s="221"/>
      <c r="AF15" s="223"/>
      <c r="AG15" s="219"/>
      <c r="AH15" s="215"/>
      <c r="AI15" s="217"/>
      <c r="AJ15" s="209"/>
      <c r="AK15" s="215"/>
      <c r="AL15" s="217"/>
      <c r="AM15" s="209"/>
      <c r="AN15" s="211">
        <f>SUM(E15,H15,K15,N15,Q15,T15,W15,Z15,AC15,AF15,AI15,AL15)</f>
        <v>2</v>
      </c>
      <c r="AO15" s="213">
        <v>55</v>
      </c>
    </row>
    <row r="16" spans="1:41" ht="12.75" customHeight="1" thickBot="1">
      <c r="A16" s="275"/>
      <c r="B16" s="55"/>
      <c r="C16" s="212"/>
      <c r="D16" s="222"/>
      <c r="E16" s="224"/>
      <c r="F16" s="220"/>
      <c r="G16" s="222"/>
      <c r="H16" s="224"/>
      <c r="I16" s="220"/>
      <c r="J16" s="222"/>
      <c r="K16" s="224"/>
      <c r="L16" s="220"/>
      <c r="M16" s="222"/>
      <c r="N16" s="224"/>
      <c r="O16" s="220"/>
      <c r="P16" s="222"/>
      <c r="Q16" s="224"/>
      <c r="R16" s="220"/>
      <c r="S16" s="222"/>
      <c r="T16" s="224"/>
      <c r="U16" s="220"/>
      <c r="V16" s="222"/>
      <c r="W16" s="224"/>
      <c r="X16" s="220"/>
      <c r="Y16" s="222"/>
      <c r="Z16" s="224"/>
      <c r="AA16" s="220"/>
      <c r="AB16" s="222"/>
      <c r="AC16" s="224"/>
      <c r="AD16" s="220"/>
      <c r="AE16" s="222"/>
      <c r="AF16" s="224"/>
      <c r="AG16" s="220"/>
      <c r="AH16" s="216"/>
      <c r="AI16" s="218"/>
      <c r="AJ16" s="210"/>
      <c r="AK16" s="216"/>
      <c r="AL16" s="218"/>
      <c r="AM16" s="210"/>
      <c r="AN16" s="212"/>
      <c r="AO16" s="214"/>
    </row>
    <row r="17" spans="1:41" ht="12.75" customHeight="1">
      <c r="A17" s="274" t="s">
        <v>121</v>
      </c>
      <c r="B17" s="54" t="s">
        <v>52</v>
      </c>
      <c r="C17" s="211" t="s">
        <v>14</v>
      </c>
      <c r="D17" s="221">
        <v>1</v>
      </c>
      <c r="E17" s="223">
        <v>2</v>
      </c>
      <c r="F17" s="219" t="s">
        <v>38</v>
      </c>
      <c r="G17" s="221">
        <v>1</v>
      </c>
      <c r="H17" s="223">
        <v>2</v>
      </c>
      <c r="I17" s="219" t="s">
        <v>38</v>
      </c>
      <c r="J17" s="221">
        <v>1</v>
      </c>
      <c r="K17" s="223">
        <v>2</v>
      </c>
      <c r="L17" s="219" t="s">
        <v>38</v>
      </c>
      <c r="M17" s="221">
        <v>1</v>
      </c>
      <c r="N17" s="223">
        <v>2</v>
      </c>
      <c r="O17" s="219" t="s">
        <v>38</v>
      </c>
      <c r="P17" s="221"/>
      <c r="Q17" s="223"/>
      <c r="R17" s="219"/>
      <c r="S17" s="221"/>
      <c r="T17" s="223"/>
      <c r="U17" s="219"/>
      <c r="V17" s="221"/>
      <c r="W17" s="223"/>
      <c r="X17" s="219"/>
      <c r="Y17" s="221"/>
      <c r="Z17" s="223"/>
      <c r="AA17" s="219"/>
      <c r="AB17" s="221"/>
      <c r="AC17" s="223"/>
      <c r="AD17" s="219"/>
      <c r="AE17" s="221"/>
      <c r="AF17" s="223"/>
      <c r="AG17" s="219"/>
      <c r="AH17" s="215"/>
      <c r="AI17" s="217"/>
      <c r="AJ17" s="209"/>
      <c r="AK17" s="215"/>
      <c r="AL17" s="217"/>
      <c r="AM17" s="209"/>
      <c r="AN17" s="211">
        <f>SUM(E17,H17,K17,N17,Q17,T17,W17,Z17,AC17,AF17,AI17,AL17)</f>
        <v>8</v>
      </c>
      <c r="AO17" s="213">
        <v>12</v>
      </c>
    </row>
    <row r="18" spans="1:41" ht="12.75" customHeight="1" thickBot="1">
      <c r="A18" s="275"/>
      <c r="B18" s="55"/>
      <c r="C18" s="212"/>
      <c r="D18" s="222"/>
      <c r="E18" s="224"/>
      <c r="F18" s="220"/>
      <c r="G18" s="222"/>
      <c r="H18" s="224"/>
      <c r="I18" s="220"/>
      <c r="J18" s="222"/>
      <c r="K18" s="224"/>
      <c r="L18" s="220"/>
      <c r="M18" s="222"/>
      <c r="N18" s="224"/>
      <c r="O18" s="220"/>
      <c r="P18" s="222"/>
      <c r="Q18" s="224"/>
      <c r="R18" s="220"/>
      <c r="S18" s="222"/>
      <c r="T18" s="224"/>
      <c r="U18" s="220"/>
      <c r="V18" s="222"/>
      <c r="W18" s="224"/>
      <c r="X18" s="220"/>
      <c r="Y18" s="222"/>
      <c r="Z18" s="224"/>
      <c r="AA18" s="220"/>
      <c r="AB18" s="222"/>
      <c r="AC18" s="224"/>
      <c r="AD18" s="220"/>
      <c r="AE18" s="222"/>
      <c r="AF18" s="224"/>
      <c r="AG18" s="220"/>
      <c r="AH18" s="216"/>
      <c r="AI18" s="218"/>
      <c r="AJ18" s="210"/>
      <c r="AK18" s="216"/>
      <c r="AL18" s="218"/>
      <c r="AM18" s="210"/>
      <c r="AN18" s="212"/>
      <c r="AO18" s="214"/>
    </row>
    <row r="19" spans="1:41" ht="12.75" customHeight="1">
      <c r="A19" s="274" t="s">
        <v>122</v>
      </c>
      <c r="B19" s="54" t="s">
        <v>40</v>
      </c>
      <c r="C19" s="211" t="s">
        <v>14</v>
      </c>
      <c r="D19" s="221">
        <v>3</v>
      </c>
      <c r="E19" s="223">
        <v>2</v>
      </c>
      <c r="F19" s="219" t="s">
        <v>39</v>
      </c>
      <c r="G19" s="221">
        <v>3</v>
      </c>
      <c r="H19" s="223">
        <v>2</v>
      </c>
      <c r="I19" s="219" t="s">
        <v>39</v>
      </c>
      <c r="J19" s="221">
        <v>3</v>
      </c>
      <c r="K19" s="223">
        <v>2</v>
      </c>
      <c r="L19" s="219" t="s">
        <v>39</v>
      </c>
      <c r="M19" s="221">
        <v>3</v>
      </c>
      <c r="N19" s="223">
        <v>2</v>
      </c>
      <c r="O19" s="219" t="s">
        <v>39</v>
      </c>
      <c r="P19" s="221">
        <v>3</v>
      </c>
      <c r="Q19" s="223">
        <v>2</v>
      </c>
      <c r="R19" s="219" t="s">
        <v>39</v>
      </c>
      <c r="S19" s="221">
        <v>3</v>
      </c>
      <c r="T19" s="223">
        <v>2</v>
      </c>
      <c r="U19" s="219" t="s">
        <v>39</v>
      </c>
      <c r="V19" s="221">
        <v>3</v>
      </c>
      <c r="W19" s="223">
        <v>2</v>
      </c>
      <c r="X19" s="219" t="s">
        <v>39</v>
      </c>
      <c r="Y19" s="221">
        <v>3</v>
      </c>
      <c r="Z19" s="223">
        <v>2</v>
      </c>
      <c r="AA19" s="219" t="s">
        <v>39</v>
      </c>
      <c r="AB19" s="221">
        <v>3</v>
      </c>
      <c r="AC19" s="223">
        <v>2</v>
      </c>
      <c r="AD19" s="219" t="s">
        <v>39</v>
      </c>
      <c r="AE19" s="221">
        <v>3</v>
      </c>
      <c r="AF19" s="223">
        <v>2</v>
      </c>
      <c r="AG19" s="219" t="s">
        <v>39</v>
      </c>
      <c r="AH19" s="215"/>
      <c r="AI19" s="217"/>
      <c r="AJ19" s="209"/>
      <c r="AK19" s="215"/>
      <c r="AL19" s="217"/>
      <c r="AM19" s="209"/>
      <c r="AN19" s="211">
        <f>SUM(E19,H19,K19,N19,Q19,T19,W19,Z19,AC19,AF19,AI19,AL19)</f>
        <v>20</v>
      </c>
      <c r="AO19" s="213">
        <v>55</v>
      </c>
    </row>
    <row r="20" spans="1:41" ht="12.75" customHeight="1" thickBot="1">
      <c r="A20" s="275"/>
      <c r="B20" s="55"/>
      <c r="C20" s="212"/>
      <c r="D20" s="222"/>
      <c r="E20" s="224"/>
      <c r="F20" s="220"/>
      <c r="G20" s="222"/>
      <c r="H20" s="224"/>
      <c r="I20" s="220"/>
      <c r="J20" s="222"/>
      <c r="K20" s="224"/>
      <c r="L20" s="220"/>
      <c r="M20" s="222"/>
      <c r="N20" s="224"/>
      <c r="O20" s="220"/>
      <c r="P20" s="222"/>
      <c r="Q20" s="224"/>
      <c r="R20" s="220"/>
      <c r="S20" s="222"/>
      <c r="T20" s="224"/>
      <c r="U20" s="220"/>
      <c r="V20" s="222"/>
      <c r="W20" s="224"/>
      <c r="X20" s="220"/>
      <c r="Y20" s="222"/>
      <c r="Z20" s="224"/>
      <c r="AA20" s="220"/>
      <c r="AB20" s="222"/>
      <c r="AC20" s="224"/>
      <c r="AD20" s="220"/>
      <c r="AE20" s="222"/>
      <c r="AF20" s="224"/>
      <c r="AG20" s="220"/>
      <c r="AH20" s="216"/>
      <c r="AI20" s="218"/>
      <c r="AJ20" s="210"/>
      <c r="AK20" s="216"/>
      <c r="AL20" s="218"/>
      <c r="AM20" s="210"/>
      <c r="AN20" s="212"/>
      <c r="AO20" s="214"/>
    </row>
    <row r="21" spans="1:41" ht="12.75" customHeight="1">
      <c r="A21" s="274" t="s">
        <v>123</v>
      </c>
      <c r="B21" s="54" t="s">
        <v>55</v>
      </c>
      <c r="C21" s="211" t="s">
        <v>14</v>
      </c>
      <c r="D21" s="221">
        <v>1</v>
      </c>
      <c r="E21" s="223">
        <v>2</v>
      </c>
      <c r="F21" s="219" t="s">
        <v>39</v>
      </c>
      <c r="G21" s="221">
        <v>1</v>
      </c>
      <c r="H21" s="223">
        <v>2</v>
      </c>
      <c r="I21" s="219" t="s">
        <v>38</v>
      </c>
      <c r="J21" s="221">
        <v>1</v>
      </c>
      <c r="K21" s="223">
        <v>2</v>
      </c>
      <c r="L21" s="219" t="s">
        <v>39</v>
      </c>
      <c r="M21" s="221">
        <v>1</v>
      </c>
      <c r="N21" s="223">
        <v>2</v>
      </c>
      <c r="O21" s="219" t="s">
        <v>38</v>
      </c>
      <c r="P21" s="221">
        <v>1</v>
      </c>
      <c r="Q21" s="223">
        <v>2</v>
      </c>
      <c r="R21" s="219" t="s">
        <v>39</v>
      </c>
      <c r="S21" s="221">
        <v>1</v>
      </c>
      <c r="T21" s="223">
        <v>2</v>
      </c>
      <c r="U21" s="219" t="s">
        <v>38</v>
      </c>
      <c r="V21" s="221">
        <v>0.5</v>
      </c>
      <c r="W21" s="223">
        <v>2</v>
      </c>
      <c r="X21" s="219" t="s">
        <v>39</v>
      </c>
      <c r="Y21" s="221">
        <v>0.5</v>
      </c>
      <c r="Z21" s="223">
        <v>2</v>
      </c>
      <c r="AA21" s="219" t="s">
        <v>38</v>
      </c>
      <c r="AB21" s="221">
        <v>0.5</v>
      </c>
      <c r="AC21" s="223">
        <v>2</v>
      </c>
      <c r="AD21" s="219" t="s">
        <v>39</v>
      </c>
      <c r="AE21" s="221">
        <v>0.5</v>
      </c>
      <c r="AF21" s="223">
        <v>2</v>
      </c>
      <c r="AG21" s="219" t="s">
        <v>38</v>
      </c>
      <c r="AH21" s="215"/>
      <c r="AI21" s="217"/>
      <c r="AJ21" s="209"/>
      <c r="AK21" s="215"/>
      <c r="AL21" s="217"/>
      <c r="AM21" s="209"/>
      <c r="AN21" s="211">
        <f>SUM(E21,H21,K21,N21,Q21,T21,W21,Z21,AC21,AF21,AI21,AL21)</f>
        <v>20</v>
      </c>
      <c r="AO21" s="213">
        <v>1</v>
      </c>
    </row>
    <row r="22" spans="1:41" ht="12.75" customHeight="1" thickBot="1">
      <c r="A22" s="275"/>
      <c r="B22" s="55"/>
      <c r="C22" s="212"/>
      <c r="D22" s="222"/>
      <c r="E22" s="224"/>
      <c r="F22" s="220"/>
      <c r="G22" s="222"/>
      <c r="H22" s="224"/>
      <c r="I22" s="220"/>
      <c r="J22" s="222"/>
      <c r="K22" s="224"/>
      <c r="L22" s="220"/>
      <c r="M22" s="222"/>
      <c r="N22" s="224"/>
      <c r="O22" s="220"/>
      <c r="P22" s="222"/>
      <c r="Q22" s="224"/>
      <c r="R22" s="220"/>
      <c r="S22" s="222"/>
      <c r="T22" s="224"/>
      <c r="U22" s="220"/>
      <c r="V22" s="222"/>
      <c r="W22" s="224"/>
      <c r="X22" s="220"/>
      <c r="Y22" s="222"/>
      <c r="Z22" s="224"/>
      <c r="AA22" s="220"/>
      <c r="AB22" s="222"/>
      <c r="AC22" s="224"/>
      <c r="AD22" s="220"/>
      <c r="AE22" s="222"/>
      <c r="AF22" s="224"/>
      <c r="AG22" s="220"/>
      <c r="AH22" s="216"/>
      <c r="AI22" s="218"/>
      <c r="AJ22" s="210"/>
      <c r="AK22" s="216"/>
      <c r="AL22" s="218"/>
      <c r="AM22" s="210"/>
      <c r="AN22" s="212"/>
      <c r="AO22" s="214"/>
    </row>
    <row r="23" spans="1:41" ht="12.75" customHeight="1">
      <c r="A23" s="274" t="s">
        <v>124</v>
      </c>
      <c r="B23" s="54" t="s">
        <v>43</v>
      </c>
      <c r="C23" s="211" t="s">
        <v>14</v>
      </c>
      <c r="D23" s="221">
        <v>1</v>
      </c>
      <c r="E23" s="223">
        <v>1</v>
      </c>
      <c r="F23" s="219" t="s">
        <v>39</v>
      </c>
      <c r="G23" s="221">
        <v>1</v>
      </c>
      <c r="H23" s="223">
        <v>1</v>
      </c>
      <c r="I23" s="219" t="s">
        <v>39</v>
      </c>
      <c r="J23" s="221">
        <v>1</v>
      </c>
      <c r="K23" s="223">
        <v>1</v>
      </c>
      <c r="L23" s="219" t="s">
        <v>39</v>
      </c>
      <c r="M23" s="221">
        <v>1</v>
      </c>
      <c r="N23" s="223">
        <v>1</v>
      </c>
      <c r="O23" s="219" t="s">
        <v>39</v>
      </c>
      <c r="P23" s="221">
        <v>1</v>
      </c>
      <c r="Q23" s="223">
        <v>1</v>
      </c>
      <c r="R23" s="219" t="s">
        <v>39</v>
      </c>
      <c r="S23" s="221">
        <v>1</v>
      </c>
      <c r="T23" s="223">
        <v>1</v>
      </c>
      <c r="U23" s="219" t="s">
        <v>39</v>
      </c>
      <c r="V23" s="221">
        <v>1</v>
      </c>
      <c r="W23" s="223">
        <v>1</v>
      </c>
      <c r="X23" s="219" t="s">
        <v>39</v>
      </c>
      <c r="Y23" s="221">
        <v>1</v>
      </c>
      <c r="Z23" s="223">
        <v>1</v>
      </c>
      <c r="AA23" s="219" t="s">
        <v>38</v>
      </c>
      <c r="AB23" s="221"/>
      <c r="AC23" s="223"/>
      <c r="AD23" s="219"/>
      <c r="AE23" s="221"/>
      <c r="AF23" s="223"/>
      <c r="AG23" s="219"/>
      <c r="AH23" s="215"/>
      <c r="AI23" s="217"/>
      <c r="AJ23" s="209"/>
      <c r="AK23" s="215"/>
      <c r="AL23" s="217"/>
      <c r="AM23" s="209"/>
      <c r="AN23" s="211">
        <f>SUM(E23,H23,K23,N23,Q23,T23,W23,Z23,AC23,AF23,AI23,AL23)</f>
        <v>8</v>
      </c>
      <c r="AO23" s="213">
        <v>1</v>
      </c>
    </row>
    <row r="24" spans="1:41" ht="12.75" customHeight="1" thickBot="1">
      <c r="A24" s="275"/>
      <c r="B24" s="55"/>
      <c r="C24" s="212"/>
      <c r="D24" s="222"/>
      <c r="E24" s="224"/>
      <c r="F24" s="220"/>
      <c r="G24" s="222"/>
      <c r="H24" s="224"/>
      <c r="I24" s="220"/>
      <c r="J24" s="222"/>
      <c r="K24" s="224"/>
      <c r="L24" s="220"/>
      <c r="M24" s="222"/>
      <c r="N24" s="224"/>
      <c r="O24" s="220"/>
      <c r="P24" s="222"/>
      <c r="Q24" s="224"/>
      <c r="R24" s="220"/>
      <c r="S24" s="222"/>
      <c r="T24" s="224"/>
      <c r="U24" s="220"/>
      <c r="V24" s="222"/>
      <c r="W24" s="224"/>
      <c r="X24" s="220"/>
      <c r="Y24" s="222"/>
      <c r="Z24" s="224"/>
      <c r="AA24" s="220"/>
      <c r="AB24" s="222"/>
      <c r="AC24" s="224"/>
      <c r="AD24" s="220"/>
      <c r="AE24" s="222"/>
      <c r="AF24" s="224"/>
      <c r="AG24" s="220"/>
      <c r="AH24" s="216"/>
      <c r="AI24" s="218"/>
      <c r="AJ24" s="210"/>
      <c r="AK24" s="216"/>
      <c r="AL24" s="218"/>
      <c r="AM24" s="210"/>
      <c r="AN24" s="212"/>
      <c r="AO24" s="214"/>
    </row>
    <row r="25" spans="1:41" ht="18">
      <c r="A25" s="274" t="s">
        <v>206</v>
      </c>
      <c r="B25" s="54" t="s">
        <v>100</v>
      </c>
      <c r="C25" s="211" t="s">
        <v>14</v>
      </c>
      <c r="D25" s="221">
        <v>0.5</v>
      </c>
      <c r="E25" s="223">
        <v>2</v>
      </c>
      <c r="F25" s="219" t="s">
        <v>39</v>
      </c>
      <c r="G25" s="221">
        <v>0.5</v>
      </c>
      <c r="H25" s="223">
        <v>2</v>
      </c>
      <c r="I25" s="219" t="s">
        <v>39</v>
      </c>
      <c r="J25" s="221">
        <v>0.5</v>
      </c>
      <c r="K25" s="223">
        <v>2</v>
      </c>
      <c r="L25" s="219" t="s">
        <v>39</v>
      </c>
      <c r="M25" s="221">
        <v>0.5</v>
      </c>
      <c r="N25" s="223">
        <v>2</v>
      </c>
      <c r="O25" s="219" t="s">
        <v>39</v>
      </c>
      <c r="P25" s="221">
        <v>0.5</v>
      </c>
      <c r="Q25" s="223">
        <v>2</v>
      </c>
      <c r="R25" s="219" t="s">
        <v>39</v>
      </c>
      <c r="S25" s="221">
        <v>0.5</v>
      </c>
      <c r="T25" s="223">
        <v>2</v>
      </c>
      <c r="U25" s="219" t="s">
        <v>39</v>
      </c>
      <c r="V25" s="221"/>
      <c r="W25" s="223"/>
      <c r="X25" s="219"/>
      <c r="Y25" s="221"/>
      <c r="Z25" s="223"/>
      <c r="AA25" s="219"/>
      <c r="AB25" s="221"/>
      <c r="AC25" s="223"/>
      <c r="AD25" s="219"/>
      <c r="AE25" s="221"/>
      <c r="AF25" s="223"/>
      <c r="AG25" s="219"/>
      <c r="AH25" s="215"/>
      <c r="AI25" s="217"/>
      <c r="AJ25" s="209"/>
      <c r="AK25" s="215"/>
      <c r="AL25" s="217"/>
      <c r="AM25" s="209"/>
      <c r="AN25" s="211">
        <f>SUM(E25,H25,K25,N25,Q25,T25,W25,Z25,AC25,AF25,AI25,AL25)</f>
        <v>12</v>
      </c>
      <c r="AO25" s="213">
        <v>1</v>
      </c>
    </row>
    <row r="26" spans="1:41" ht="15.75" customHeight="1" thickBot="1">
      <c r="A26" s="275"/>
      <c r="B26" s="55"/>
      <c r="C26" s="212"/>
      <c r="D26" s="222"/>
      <c r="E26" s="224"/>
      <c r="F26" s="220"/>
      <c r="G26" s="222"/>
      <c r="H26" s="224"/>
      <c r="I26" s="220"/>
      <c r="J26" s="222"/>
      <c r="K26" s="224"/>
      <c r="L26" s="220"/>
      <c r="M26" s="222"/>
      <c r="N26" s="224"/>
      <c r="O26" s="220"/>
      <c r="P26" s="222"/>
      <c r="Q26" s="224"/>
      <c r="R26" s="220"/>
      <c r="S26" s="222"/>
      <c r="T26" s="224"/>
      <c r="U26" s="220"/>
      <c r="V26" s="222"/>
      <c r="W26" s="224"/>
      <c r="X26" s="220"/>
      <c r="Y26" s="222"/>
      <c r="Z26" s="224"/>
      <c r="AA26" s="220"/>
      <c r="AB26" s="222"/>
      <c r="AC26" s="224"/>
      <c r="AD26" s="220"/>
      <c r="AE26" s="222"/>
      <c r="AF26" s="224"/>
      <c r="AG26" s="220"/>
      <c r="AH26" s="216"/>
      <c r="AI26" s="218"/>
      <c r="AJ26" s="210"/>
      <c r="AK26" s="216"/>
      <c r="AL26" s="218"/>
      <c r="AM26" s="210"/>
      <c r="AN26" s="212"/>
      <c r="AO26" s="214"/>
    </row>
    <row r="27" spans="1:41" ht="12.75" customHeight="1">
      <c r="A27" s="274" t="s">
        <v>125</v>
      </c>
      <c r="B27" s="54" t="s">
        <v>56</v>
      </c>
      <c r="C27" s="211" t="s">
        <v>14</v>
      </c>
      <c r="D27" s="221">
        <v>1</v>
      </c>
      <c r="E27" s="223">
        <v>2</v>
      </c>
      <c r="F27" s="219" t="s">
        <v>39</v>
      </c>
      <c r="G27" s="221">
        <v>1</v>
      </c>
      <c r="H27" s="223">
        <v>2</v>
      </c>
      <c r="I27" s="219" t="s">
        <v>38</v>
      </c>
      <c r="J27" s="221">
        <v>1</v>
      </c>
      <c r="K27" s="223">
        <v>2</v>
      </c>
      <c r="L27" s="219" t="s">
        <v>39</v>
      </c>
      <c r="M27" s="221">
        <v>1</v>
      </c>
      <c r="N27" s="223">
        <v>2</v>
      </c>
      <c r="O27" s="219" t="s">
        <v>38</v>
      </c>
      <c r="P27" s="221"/>
      <c r="Q27" s="223"/>
      <c r="R27" s="219"/>
      <c r="S27" s="221"/>
      <c r="T27" s="223"/>
      <c r="U27" s="219"/>
      <c r="V27" s="221"/>
      <c r="W27" s="223"/>
      <c r="X27" s="219"/>
      <c r="Y27" s="221"/>
      <c r="Z27" s="223"/>
      <c r="AA27" s="219"/>
      <c r="AB27" s="221"/>
      <c r="AC27" s="223"/>
      <c r="AD27" s="219"/>
      <c r="AE27" s="221"/>
      <c r="AF27" s="223"/>
      <c r="AG27" s="219"/>
      <c r="AH27" s="215"/>
      <c r="AI27" s="217"/>
      <c r="AJ27" s="209"/>
      <c r="AK27" s="215"/>
      <c r="AL27" s="217"/>
      <c r="AM27" s="209"/>
      <c r="AN27" s="211">
        <f>SUM(E27,H27,K27,N27,Q27,T27,W27,Z27,AC27,AF27,AI27,AL27)</f>
        <v>8</v>
      </c>
      <c r="AO27" s="213">
        <v>12</v>
      </c>
    </row>
    <row r="28" spans="1:41" ht="12.75" customHeight="1" thickBot="1">
      <c r="A28" s="275"/>
      <c r="B28" s="55"/>
      <c r="C28" s="212"/>
      <c r="D28" s="222"/>
      <c r="E28" s="224"/>
      <c r="F28" s="220"/>
      <c r="G28" s="222"/>
      <c r="H28" s="224"/>
      <c r="I28" s="220"/>
      <c r="J28" s="222"/>
      <c r="K28" s="224"/>
      <c r="L28" s="220"/>
      <c r="M28" s="222"/>
      <c r="N28" s="224"/>
      <c r="O28" s="220"/>
      <c r="P28" s="222"/>
      <c r="Q28" s="224"/>
      <c r="R28" s="220"/>
      <c r="S28" s="222"/>
      <c r="T28" s="224"/>
      <c r="U28" s="220"/>
      <c r="V28" s="222"/>
      <c r="W28" s="224"/>
      <c r="X28" s="220"/>
      <c r="Y28" s="222"/>
      <c r="Z28" s="224"/>
      <c r="AA28" s="220"/>
      <c r="AB28" s="222"/>
      <c r="AC28" s="224"/>
      <c r="AD28" s="220"/>
      <c r="AE28" s="222"/>
      <c r="AF28" s="224"/>
      <c r="AG28" s="220"/>
      <c r="AH28" s="216"/>
      <c r="AI28" s="218"/>
      <c r="AJ28" s="210"/>
      <c r="AK28" s="216"/>
      <c r="AL28" s="218"/>
      <c r="AM28" s="210"/>
      <c r="AN28" s="212"/>
      <c r="AO28" s="214"/>
    </row>
    <row r="29" spans="1:41" ht="12.75" customHeight="1">
      <c r="A29" s="274" t="s">
        <v>126</v>
      </c>
      <c r="B29" s="54" t="s">
        <v>57</v>
      </c>
      <c r="C29" s="211" t="s">
        <v>14</v>
      </c>
      <c r="D29" s="221"/>
      <c r="E29" s="223"/>
      <c r="F29" s="219"/>
      <c r="G29" s="221"/>
      <c r="H29" s="223"/>
      <c r="I29" s="219"/>
      <c r="J29" s="221"/>
      <c r="K29" s="223"/>
      <c r="L29" s="219"/>
      <c r="M29" s="221"/>
      <c r="N29" s="223"/>
      <c r="O29" s="219"/>
      <c r="P29" s="221">
        <v>1</v>
      </c>
      <c r="Q29" s="223">
        <v>2</v>
      </c>
      <c r="R29" s="219" t="s">
        <v>39</v>
      </c>
      <c r="S29" s="221">
        <v>1</v>
      </c>
      <c r="T29" s="223">
        <v>2</v>
      </c>
      <c r="U29" s="219" t="s">
        <v>38</v>
      </c>
      <c r="V29" s="221">
        <v>1</v>
      </c>
      <c r="W29" s="223">
        <v>2</v>
      </c>
      <c r="X29" s="219" t="s">
        <v>39</v>
      </c>
      <c r="Y29" s="221">
        <v>1</v>
      </c>
      <c r="Z29" s="223">
        <v>2</v>
      </c>
      <c r="AA29" s="219" t="s">
        <v>38</v>
      </c>
      <c r="AB29" s="221"/>
      <c r="AC29" s="223"/>
      <c r="AD29" s="219"/>
      <c r="AE29" s="221"/>
      <c r="AF29" s="223"/>
      <c r="AG29" s="219"/>
      <c r="AH29" s="215"/>
      <c r="AI29" s="217"/>
      <c r="AJ29" s="209"/>
      <c r="AK29" s="215"/>
      <c r="AL29" s="217"/>
      <c r="AM29" s="209"/>
      <c r="AN29" s="211">
        <f>SUM(E29,H29,K29,N29,Q29,T29,W29,Z29,AC29,AF29,AI29,AL29)</f>
        <v>8</v>
      </c>
      <c r="AO29" s="213">
        <v>12</v>
      </c>
    </row>
    <row r="30" spans="1:41" ht="12.75" customHeight="1" thickBot="1">
      <c r="A30" s="275"/>
      <c r="B30" s="55"/>
      <c r="C30" s="212"/>
      <c r="D30" s="222"/>
      <c r="E30" s="224"/>
      <c r="F30" s="220"/>
      <c r="G30" s="222"/>
      <c r="H30" s="224"/>
      <c r="I30" s="220"/>
      <c r="J30" s="222"/>
      <c r="K30" s="224"/>
      <c r="L30" s="220"/>
      <c r="M30" s="222"/>
      <c r="N30" s="224"/>
      <c r="O30" s="220"/>
      <c r="P30" s="222"/>
      <c r="Q30" s="224"/>
      <c r="R30" s="220"/>
      <c r="S30" s="222"/>
      <c r="T30" s="224"/>
      <c r="U30" s="220"/>
      <c r="V30" s="222"/>
      <c r="W30" s="224"/>
      <c r="X30" s="220"/>
      <c r="Y30" s="222"/>
      <c r="Z30" s="224"/>
      <c r="AA30" s="220"/>
      <c r="AB30" s="222"/>
      <c r="AC30" s="224"/>
      <c r="AD30" s="220"/>
      <c r="AE30" s="222"/>
      <c r="AF30" s="224"/>
      <c r="AG30" s="220"/>
      <c r="AH30" s="216"/>
      <c r="AI30" s="218"/>
      <c r="AJ30" s="210"/>
      <c r="AK30" s="216"/>
      <c r="AL30" s="218"/>
      <c r="AM30" s="210"/>
      <c r="AN30" s="212"/>
      <c r="AO30" s="214"/>
    </row>
    <row r="31" spans="1:41" ht="27" customHeight="1">
      <c r="A31" s="274" t="s">
        <v>356</v>
      </c>
      <c r="B31" s="54" t="s">
        <v>59</v>
      </c>
      <c r="C31" s="211" t="s">
        <v>14</v>
      </c>
      <c r="D31" s="221"/>
      <c r="E31" s="223"/>
      <c r="F31" s="219"/>
      <c r="G31" s="221"/>
      <c r="H31" s="223"/>
      <c r="I31" s="219"/>
      <c r="J31" s="221">
        <v>2</v>
      </c>
      <c r="K31" s="223">
        <v>4</v>
      </c>
      <c r="L31" s="219" t="s">
        <v>38</v>
      </c>
      <c r="M31" s="221"/>
      <c r="N31" s="223"/>
      <c r="O31" s="219"/>
      <c r="P31" s="221"/>
      <c r="Q31" s="223"/>
      <c r="R31" s="219"/>
      <c r="S31" s="221"/>
      <c r="T31" s="223"/>
      <c r="U31" s="219"/>
      <c r="V31" s="221"/>
      <c r="W31" s="223"/>
      <c r="X31" s="219"/>
      <c r="Y31" s="221"/>
      <c r="Z31" s="223"/>
      <c r="AA31" s="219"/>
      <c r="AB31" s="221"/>
      <c r="AC31" s="223"/>
      <c r="AD31" s="219"/>
      <c r="AE31" s="221"/>
      <c r="AF31" s="223"/>
      <c r="AG31" s="219"/>
      <c r="AH31" s="215"/>
      <c r="AI31" s="217"/>
      <c r="AJ31" s="209"/>
      <c r="AK31" s="215"/>
      <c r="AL31" s="217"/>
      <c r="AM31" s="209"/>
      <c r="AN31" s="211">
        <f>SUM(E31,H31,K31,N31,Q31,T31,W31,Z31,AC31,AF31,AI31,AL31)</f>
        <v>4</v>
      </c>
      <c r="AO31" s="213">
        <v>12</v>
      </c>
    </row>
    <row r="32" spans="1:41" ht="15.75" customHeight="1" thickBot="1">
      <c r="A32" s="275"/>
      <c r="B32" s="55"/>
      <c r="C32" s="212"/>
      <c r="D32" s="222"/>
      <c r="E32" s="224"/>
      <c r="F32" s="220"/>
      <c r="G32" s="222"/>
      <c r="H32" s="224"/>
      <c r="I32" s="220"/>
      <c r="J32" s="222"/>
      <c r="K32" s="224"/>
      <c r="L32" s="220"/>
      <c r="M32" s="222"/>
      <c r="N32" s="224"/>
      <c r="O32" s="220"/>
      <c r="P32" s="222"/>
      <c r="Q32" s="224"/>
      <c r="R32" s="220"/>
      <c r="S32" s="222"/>
      <c r="T32" s="224"/>
      <c r="U32" s="220"/>
      <c r="V32" s="222"/>
      <c r="W32" s="224"/>
      <c r="X32" s="220"/>
      <c r="Y32" s="222"/>
      <c r="Z32" s="224"/>
      <c r="AA32" s="220"/>
      <c r="AB32" s="222"/>
      <c r="AC32" s="224"/>
      <c r="AD32" s="220"/>
      <c r="AE32" s="222"/>
      <c r="AF32" s="224"/>
      <c r="AG32" s="220"/>
      <c r="AH32" s="216"/>
      <c r="AI32" s="218"/>
      <c r="AJ32" s="210"/>
      <c r="AK32" s="216"/>
      <c r="AL32" s="218"/>
      <c r="AM32" s="210"/>
      <c r="AN32" s="212"/>
      <c r="AO32" s="214"/>
    </row>
    <row r="33" spans="1:41" ht="18">
      <c r="A33" s="270" t="s">
        <v>127</v>
      </c>
      <c r="B33" s="54" t="s">
        <v>58</v>
      </c>
      <c r="C33" s="211" t="s">
        <v>14</v>
      </c>
      <c r="D33" s="221"/>
      <c r="E33" s="223"/>
      <c r="F33" s="219"/>
      <c r="G33" s="221"/>
      <c r="H33" s="223"/>
      <c r="I33" s="219"/>
      <c r="J33" s="221"/>
      <c r="K33" s="223"/>
      <c r="L33" s="219"/>
      <c r="M33" s="221"/>
      <c r="N33" s="223"/>
      <c r="O33" s="219"/>
      <c r="P33" s="221"/>
      <c r="Q33" s="223"/>
      <c r="R33" s="219"/>
      <c r="S33" s="221"/>
      <c r="T33" s="223"/>
      <c r="U33" s="219"/>
      <c r="V33" s="221"/>
      <c r="W33" s="223"/>
      <c r="X33" s="219"/>
      <c r="Y33" s="221"/>
      <c r="Z33" s="223"/>
      <c r="AA33" s="219"/>
      <c r="AB33" s="221">
        <v>1</v>
      </c>
      <c r="AC33" s="223">
        <v>2</v>
      </c>
      <c r="AD33" s="219" t="s">
        <v>39</v>
      </c>
      <c r="AE33" s="221">
        <v>1</v>
      </c>
      <c r="AF33" s="223">
        <v>2</v>
      </c>
      <c r="AG33" s="219" t="s">
        <v>39</v>
      </c>
      <c r="AH33" s="215"/>
      <c r="AI33" s="217"/>
      <c r="AJ33" s="209"/>
      <c r="AK33" s="215"/>
      <c r="AL33" s="217"/>
      <c r="AM33" s="209"/>
      <c r="AN33" s="211">
        <f>SUM(E33,H33,K33,N33,Q33,T33,W33,Z33,AC33,AF33,AI33,AL33)</f>
        <v>4</v>
      </c>
      <c r="AO33" s="213">
        <v>12</v>
      </c>
    </row>
    <row r="34" spans="1:41" ht="15.75" customHeight="1" thickBot="1">
      <c r="A34" s="271"/>
      <c r="B34" s="55"/>
      <c r="C34" s="212"/>
      <c r="D34" s="222"/>
      <c r="E34" s="224"/>
      <c r="F34" s="220"/>
      <c r="G34" s="222"/>
      <c r="H34" s="224"/>
      <c r="I34" s="220"/>
      <c r="J34" s="222"/>
      <c r="K34" s="224"/>
      <c r="L34" s="220"/>
      <c r="M34" s="222"/>
      <c r="N34" s="224"/>
      <c r="O34" s="220"/>
      <c r="P34" s="222"/>
      <c r="Q34" s="224"/>
      <c r="R34" s="220"/>
      <c r="S34" s="222"/>
      <c r="T34" s="224"/>
      <c r="U34" s="220"/>
      <c r="V34" s="222"/>
      <c r="W34" s="224"/>
      <c r="X34" s="220"/>
      <c r="Y34" s="222"/>
      <c r="Z34" s="224"/>
      <c r="AA34" s="220"/>
      <c r="AB34" s="222"/>
      <c r="AC34" s="224"/>
      <c r="AD34" s="220"/>
      <c r="AE34" s="222"/>
      <c r="AF34" s="224"/>
      <c r="AG34" s="220"/>
      <c r="AH34" s="216"/>
      <c r="AI34" s="218"/>
      <c r="AJ34" s="210"/>
      <c r="AK34" s="216"/>
      <c r="AL34" s="218"/>
      <c r="AM34" s="210"/>
      <c r="AN34" s="212"/>
      <c r="AO34" s="214"/>
    </row>
    <row r="35" spans="1:41" ht="12.75" customHeight="1">
      <c r="A35" s="270" t="s">
        <v>128</v>
      </c>
      <c r="B35" s="54" t="s">
        <v>75</v>
      </c>
      <c r="C35" s="211" t="s">
        <v>13</v>
      </c>
      <c r="D35" s="221">
        <v>2</v>
      </c>
      <c r="E35" s="223">
        <v>1</v>
      </c>
      <c r="F35" s="219" t="s">
        <v>38</v>
      </c>
      <c r="G35" s="221">
        <v>2</v>
      </c>
      <c r="H35" s="223">
        <v>1</v>
      </c>
      <c r="I35" s="219" t="s">
        <v>38</v>
      </c>
      <c r="J35" s="221">
        <v>2</v>
      </c>
      <c r="K35" s="223">
        <v>1</v>
      </c>
      <c r="L35" s="219" t="s">
        <v>38</v>
      </c>
      <c r="M35" s="221">
        <v>2</v>
      </c>
      <c r="N35" s="223">
        <v>1</v>
      </c>
      <c r="O35" s="219" t="s">
        <v>38</v>
      </c>
      <c r="P35" s="221">
        <v>2</v>
      </c>
      <c r="Q35" s="223">
        <v>1</v>
      </c>
      <c r="R35" s="219" t="s">
        <v>38</v>
      </c>
      <c r="S35" s="221">
        <v>2</v>
      </c>
      <c r="T35" s="223">
        <v>1</v>
      </c>
      <c r="U35" s="219" t="s">
        <v>38</v>
      </c>
      <c r="V35" s="221">
        <v>2</v>
      </c>
      <c r="W35" s="223">
        <v>1</v>
      </c>
      <c r="X35" s="219" t="s">
        <v>38</v>
      </c>
      <c r="Y35" s="221">
        <v>2</v>
      </c>
      <c r="Z35" s="223">
        <v>1</v>
      </c>
      <c r="AA35" s="219" t="s">
        <v>38</v>
      </c>
      <c r="AB35" s="221">
        <v>2</v>
      </c>
      <c r="AC35" s="223">
        <v>1</v>
      </c>
      <c r="AD35" s="219" t="s">
        <v>41</v>
      </c>
      <c r="AE35" s="221"/>
      <c r="AF35" s="223"/>
      <c r="AG35" s="219"/>
      <c r="AH35" s="215"/>
      <c r="AI35" s="217"/>
      <c r="AJ35" s="209"/>
      <c r="AK35" s="215"/>
      <c r="AL35" s="217"/>
      <c r="AM35" s="209"/>
      <c r="AN35" s="211">
        <f>SUM(E35,H35,K35,N35,Q35,T35,W35,Z35,AC35,AF35,AL35)</f>
        <v>9</v>
      </c>
      <c r="AO35" s="213">
        <v>12</v>
      </c>
    </row>
    <row r="36" spans="1:41" ht="12.75" customHeight="1" thickBot="1">
      <c r="A36" s="271"/>
      <c r="B36" s="55"/>
      <c r="C36" s="212"/>
      <c r="D36" s="222"/>
      <c r="E36" s="224"/>
      <c r="F36" s="220"/>
      <c r="G36" s="222"/>
      <c r="H36" s="224"/>
      <c r="I36" s="220"/>
      <c r="J36" s="222"/>
      <c r="K36" s="224"/>
      <c r="L36" s="220"/>
      <c r="M36" s="222"/>
      <c r="N36" s="224"/>
      <c r="O36" s="220"/>
      <c r="P36" s="222"/>
      <c r="Q36" s="224"/>
      <c r="R36" s="220"/>
      <c r="S36" s="222"/>
      <c r="T36" s="224"/>
      <c r="U36" s="220"/>
      <c r="V36" s="222"/>
      <c r="W36" s="224"/>
      <c r="X36" s="220"/>
      <c r="Y36" s="222"/>
      <c r="Z36" s="224"/>
      <c r="AA36" s="220"/>
      <c r="AB36" s="222"/>
      <c r="AC36" s="224"/>
      <c r="AD36" s="220"/>
      <c r="AE36" s="222"/>
      <c r="AF36" s="224"/>
      <c r="AG36" s="220"/>
      <c r="AH36" s="216"/>
      <c r="AI36" s="218"/>
      <c r="AJ36" s="210"/>
      <c r="AK36" s="216"/>
      <c r="AL36" s="218"/>
      <c r="AM36" s="210"/>
      <c r="AN36" s="212"/>
      <c r="AO36" s="214"/>
    </row>
    <row r="37" spans="1:41" ht="18">
      <c r="A37" s="270" t="s">
        <v>129</v>
      </c>
      <c r="B37" s="54" t="s">
        <v>76</v>
      </c>
      <c r="C37" s="211" t="s">
        <v>13</v>
      </c>
      <c r="D37" s="221"/>
      <c r="E37" s="223"/>
      <c r="F37" s="219"/>
      <c r="G37" s="221"/>
      <c r="H37" s="223"/>
      <c r="I37" s="219"/>
      <c r="J37" s="221"/>
      <c r="K37" s="223"/>
      <c r="L37" s="219"/>
      <c r="M37" s="221"/>
      <c r="N37" s="223"/>
      <c r="O37" s="219"/>
      <c r="P37" s="221"/>
      <c r="Q37" s="223"/>
      <c r="R37" s="219"/>
      <c r="S37" s="221"/>
      <c r="T37" s="223"/>
      <c r="U37" s="219"/>
      <c r="V37" s="221"/>
      <c r="W37" s="223"/>
      <c r="X37" s="219"/>
      <c r="Y37" s="221"/>
      <c r="Z37" s="223"/>
      <c r="AA37" s="219"/>
      <c r="AB37" s="221"/>
      <c r="AC37" s="223"/>
      <c r="AD37" s="219"/>
      <c r="AE37" s="221">
        <v>2</v>
      </c>
      <c r="AF37" s="223">
        <v>1</v>
      </c>
      <c r="AG37" s="219" t="s">
        <v>38</v>
      </c>
      <c r="AH37" s="215"/>
      <c r="AI37" s="217"/>
      <c r="AJ37" s="209"/>
      <c r="AK37" s="215"/>
      <c r="AL37" s="217"/>
      <c r="AM37" s="209"/>
      <c r="AN37" s="211">
        <f aca="true" t="shared" si="0" ref="AN37:AN51">SUM(E37,H37,K37,N37,Q37,T37,W37,Z37,AC37,AF37,AL37)</f>
        <v>1</v>
      </c>
      <c r="AO37" s="213">
        <v>12</v>
      </c>
    </row>
    <row r="38" spans="1:41" ht="15.75" customHeight="1" thickBot="1">
      <c r="A38" s="271"/>
      <c r="B38" s="55"/>
      <c r="C38" s="212"/>
      <c r="D38" s="222"/>
      <c r="E38" s="224"/>
      <c r="F38" s="220"/>
      <c r="G38" s="222"/>
      <c r="H38" s="224"/>
      <c r="I38" s="220"/>
      <c r="J38" s="222"/>
      <c r="K38" s="224"/>
      <c r="L38" s="220"/>
      <c r="M38" s="222"/>
      <c r="N38" s="224"/>
      <c r="O38" s="220"/>
      <c r="P38" s="222"/>
      <c r="Q38" s="224"/>
      <c r="R38" s="220"/>
      <c r="S38" s="222"/>
      <c r="T38" s="224"/>
      <c r="U38" s="220"/>
      <c r="V38" s="222"/>
      <c r="W38" s="224"/>
      <c r="X38" s="220"/>
      <c r="Y38" s="222"/>
      <c r="Z38" s="224"/>
      <c r="AA38" s="220"/>
      <c r="AB38" s="222"/>
      <c r="AC38" s="224"/>
      <c r="AD38" s="220"/>
      <c r="AE38" s="222"/>
      <c r="AF38" s="224"/>
      <c r="AG38" s="220"/>
      <c r="AH38" s="216"/>
      <c r="AI38" s="218"/>
      <c r="AJ38" s="210"/>
      <c r="AK38" s="216"/>
      <c r="AL38" s="218"/>
      <c r="AM38" s="210"/>
      <c r="AN38" s="212"/>
      <c r="AO38" s="214"/>
    </row>
    <row r="39" spans="1:41" ht="12.75" customHeight="1">
      <c r="A39" s="270" t="s">
        <v>207</v>
      </c>
      <c r="B39" s="54" t="s">
        <v>77</v>
      </c>
      <c r="C39" s="211" t="s">
        <v>14</v>
      </c>
      <c r="D39" s="221">
        <v>1</v>
      </c>
      <c r="E39" s="223">
        <v>1</v>
      </c>
      <c r="F39" s="219" t="s">
        <v>39</v>
      </c>
      <c r="G39" s="221">
        <v>1</v>
      </c>
      <c r="H39" s="223">
        <v>1</v>
      </c>
      <c r="I39" s="219" t="s">
        <v>39</v>
      </c>
      <c r="J39" s="221">
        <v>2</v>
      </c>
      <c r="K39" s="223">
        <v>1</v>
      </c>
      <c r="L39" s="219" t="s">
        <v>38</v>
      </c>
      <c r="M39" s="221">
        <v>2</v>
      </c>
      <c r="N39" s="223">
        <v>1</v>
      </c>
      <c r="O39" s="219" t="s">
        <v>38</v>
      </c>
      <c r="P39" s="221">
        <v>2</v>
      </c>
      <c r="Q39" s="223">
        <v>1</v>
      </c>
      <c r="R39" s="219" t="s">
        <v>38</v>
      </c>
      <c r="S39" s="221">
        <v>2</v>
      </c>
      <c r="T39" s="223">
        <v>1</v>
      </c>
      <c r="U39" s="219" t="s">
        <v>38</v>
      </c>
      <c r="V39" s="221">
        <v>2</v>
      </c>
      <c r="W39" s="223">
        <v>1</v>
      </c>
      <c r="X39" s="219" t="s">
        <v>38</v>
      </c>
      <c r="Y39" s="221">
        <v>2</v>
      </c>
      <c r="Z39" s="223">
        <v>1</v>
      </c>
      <c r="AA39" s="219" t="s">
        <v>38</v>
      </c>
      <c r="AB39" s="221">
        <v>2</v>
      </c>
      <c r="AC39" s="223">
        <v>1</v>
      </c>
      <c r="AD39" s="219" t="s">
        <v>38</v>
      </c>
      <c r="AE39" s="221">
        <v>2</v>
      </c>
      <c r="AF39" s="223">
        <v>1</v>
      </c>
      <c r="AG39" s="219" t="s">
        <v>323</v>
      </c>
      <c r="AH39" s="215"/>
      <c r="AI39" s="217"/>
      <c r="AJ39" s="209"/>
      <c r="AK39" s="215"/>
      <c r="AL39" s="217"/>
      <c r="AM39" s="209"/>
      <c r="AN39" s="211">
        <f t="shared" si="0"/>
        <v>10</v>
      </c>
      <c r="AO39" s="213">
        <v>1</v>
      </c>
    </row>
    <row r="40" spans="1:41" ht="12.75" customHeight="1" thickBot="1">
      <c r="A40" s="271"/>
      <c r="B40" s="55"/>
      <c r="C40" s="212"/>
      <c r="D40" s="222"/>
      <c r="E40" s="224"/>
      <c r="F40" s="220"/>
      <c r="G40" s="222"/>
      <c r="H40" s="224"/>
      <c r="I40" s="220"/>
      <c r="J40" s="222"/>
      <c r="K40" s="224"/>
      <c r="L40" s="220"/>
      <c r="M40" s="222"/>
      <c r="N40" s="224"/>
      <c r="O40" s="220"/>
      <c r="P40" s="222"/>
      <c r="Q40" s="224"/>
      <c r="R40" s="220"/>
      <c r="S40" s="222"/>
      <c r="T40" s="224"/>
      <c r="U40" s="220"/>
      <c r="V40" s="222"/>
      <c r="W40" s="224"/>
      <c r="X40" s="220"/>
      <c r="Y40" s="222"/>
      <c r="Z40" s="224"/>
      <c r="AA40" s="220"/>
      <c r="AB40" s="222"/>
      <c r="AC40" s="224"/>
      <c r="AD40" s="220"/>
      <c r="AE40" s="222"/>
      <c r="AF40" s="224"/>
      <c r="AG40" s="220"/>
      <c r="AH40" s="216"/>
      <c r="AI40" s="218"/>
      <c r="AJ40" s="210"/>
      <c r="AK40" s="216"/>
      <c r="AL40" s="218"/>
      <c r="AM40" s="210"/>
      <c r="AN40" s="212"/>
      <c r="AO40" s="214"/>
    </row>
    <row r="41" spans="1:41" ht="12.75" customHeight="1">
      <c r="A41" s="270" t="s">
        <v>130</v>
      </c>
      <c r="B41" s="54" t="s">
        <v>78</v>
      </c>
      <c r="C41" s="211" t="s">
        <v>46</v>
      </c>
      <c r="D41" s="221">
        <v>1</v>
      </c>
      <c r="E41" s="223">
        <v>1</v>
      </c>
      <c r="F41" s="219" t="s">
        <v>38</v>
      </c>
      <c r="G41" s="221">
        <v>1</v>
      </c>
      <c r="H41" s="223">
        <v>1</v>
      </c>
      <c r="I41" s="219" t="s">
        <v>38</v>
      </c>
      <c r="J41" s="221"/>
      <c r="K41" s="223"/>
      <c r="L41" s="219"/>
      <c r="M41" s="221"/>
      <c r="N41" s="223"/>
      <c r="O41" s="219"/>
      <c r="P41" s="221">
        <v>1</v>
      </c>
      <c r="Q41" s="223">
        <v>1</v>
      </c>
      <c r="R41" s="219" t="s">
        <v>38</v>
      </c>
      <c r="S41" s="221">
        <v>1</v>
      </c>
      <c r="T41" s="223">
        <v>1</v>
      </c>
      <c r="U41" s="219" t="s">
        <v>38</v>
      </c>
      <c r="V41" s="221"/>
      <c r="W41" s="223"/>
      <c r="X41" s="219"/>
      <c r="Y41" s="221"/>
      <c r="Z41" s="223"/>
      <c r="AA41" s="219"/>
      <c r="AB41" s="221"/>
      <c r="AC41" s="223"/>
      <c r="AD41" s="219"/>
      <c r="AE41" s="221"/>
      <c r="AF41" s="223"/>
      <c r="AG41" s="219"/>
      <c r="AH41" s="215"/>
      <c r="AI41" s="217"/>
      <c r="AJ41" s="209"/>
      <c r="AK41" s="215"/>
      <c r="AL41" s="217"/>
      <c r="AM41" s="209"/>
      <c r="AN41" s="211">
        <f t="shared" si="0"/>
        <v>4</v>
      </c>
      <c r="AO41" s="213">
        <v>12</v>
      </c>
    </row>
    <row r="42" spans="1:41" ht="12.75" customHeight="1" thickBot="1">
      <c r="A42" s="271"/>
      <c r="B42" s="55"/>
      <c r="C42" s="212"/>
      <c r="D42" s="222"/>
      <c r="E42" s="224"/>
      <c r="F42" s="220"/>
      <c r="G42" s="222"/>
      <c r="H42" s="224"/>
      <c r="I42" s="220"/>
      <c r="J42" s="222"/>
      <c r="K42" s="224"/>
      <c r="L42" s="220"/>
      <c r="M42" s="222"/>
      <c r="N42" s="224"/>
      <c r="O42" s="220"/>
      <c r="P42" s="222"/>
      <c r="Q42" s="224"/>
      <c r="R42" s="220"/>
      <c r="S42" s="222"/>
      <c r="T42" s="224"/>
      <c r="U42" s="220"/>
      <c r="V42" s="222"/>
      <c r="W42" s="224"/>
      <c r="X42" s="220"/>
      <c r="Y42" s="222"/>
      <c r="Z42" s="224"/>
      <c r="AA42" s="220"/>
      <c r="AB42" s="222"/>
      <c r="AC42" s="224"/>
      <c r="AD42" s="220"/>
      <c r="AE42" s="222"/>
      <c r="AF42" s="224"/>
      <c r="AG42" s="220"/>
      <c r="AH42" s="216"/>
      <c r="AI42" s="218"/>
      <c r="AJ42" s="210"/>
      <c r="AK42" s="216"/>
      <c r="AL42" s="218"/>
      <c r="AM42" s="210"/>
      <c r="AN42" s="212"/>
      <c r="AO42" s="214"/>
    </row>
    <row r="43" spans="1:41" ht="18.75" customHeight="1">
      <c r="A43" s="270" t="s">
        <v>131</v>
      </c>
      <c r="B43" s="54" t="s">
        <v>79</v>
      </c>
      <c r="C43" s="211" t="s">
        <v>13</v>
      </c>
      <c r="D43" s="221"/>
      <c r="E43" s="223"/>
      <c r="F43" s="219"/>
      <c r="G43" s="221"/>
      <c r="H43" s="223"/>
      <c r="I43" s="219"/>
      <c r="J43" s="221"/>
      <c r="K43" s="223"/>
      <c r="L43" s="219"/>
      <c r="M43" s="221"/>
      <c r="N43" s="223"/>
      <c r="O43" s="219"/>
      <c r="P43" s="221"/>
      <c r="Q43" s="223"/>
      <c r="R43" s="219"/>
      <c r="S43" s="221"/>
      <c r="T43" s="223"/>
      <c r="U43" s="219"/>
      <c r="V43" s="221">
        <v>1</v>
      </c>
      <c r="W43" s="223">
        <v>1</v>
      </c>
      <c r="X43" s="219" t="s">
        <v>39</v>
      </c>
      <c r="Y43" s="221">
        <v>1</v>
      </c>
      <c r="Z43" s="223">
        <v>1</v>
      </c>
      <c r="AA43" s="219" t="s">
        <v>38</v>
      </c>
      <c r="AB43" s="221">
        <v>1</v>
      </c>
      <c r="AC43" s="223">
        <v>1</v>
      </c>
      <c r="AD43" s="219" t="s">
        <v>39</v>
      </c>
      <c r="AE43" s="221">
        <v>1</v>
      </c>
      <c r="AF43" s="223">
        <v>1</v>
      </c>
      <c r="AG43" s="219" t="s">
        <v>38</v>
      </c>
      <c r="AH43" s="215"/>
      <c r="AI43" s="217"/>
      <c r="AJ43" s="209"/>
      <c r="AK43" s="215"/>
      <c r="AL43" s="217"/>
      <c r="AM43" s="209"/>
      <c r="AN43" s="211">
        <f t="shared" si="0"/>
        <v>4</v>
      </c>
      <c r="AO43" s="213">
        <v>12</v>
      </c>
    </row>
    <row r="44" spans="1:41" ht="15.75" customHeight="1" thickBot="1">
      <c r="A44" s="271"/>
      <c r="B44" s="55"/>
      <c r="C44" s="212"/>
      <c r="D44" s="222"/>
      <c r="E44" s="224"/>
      <c r="F44" s="220"/>
      <c r="G44" s="222"/>
      <c r="H44" s="224"/>
      <c r="I44" s="220"/>
      <c r="J44" s="222"/>
      <c r="K44" s="224"/>
      <c r="L44" s="220"/>
      <c r="M44" s="222"/>
      <c r="N44" s="224"/>
      <c r="O44" s="220"/>
      <c r="P44" s="222"/>
      <c r="Q44" s="224"/>
      <c r="R44" s="220"/>
      <c r="S44" s="222"/>
      <c r="T44" s="224"/>
      <c r="U44" s="220"/>
      <c r="V44" s="222"/>
      <c r="W44" s="224"/>
      <c r="X44" s="220"/>
      <c r="Y44" s="222"/>
      <c r="Z44" s="224"/>
      <c r="AA44" s="220"/>
      <c r="AB44" s="222"/>
      <c r="AC44" s="224"/>
      <c r="AD44" s="220"/>
      <c r="AE44" s="222"/>
      <c r="AF44" s="224"/>
      <c r="AG44" s="220"/>
      <c r="AH44" s="216"/>
      <c r="AI44" s="218"/>
      <c r="AJ44" s="210"/>
      <c r="AK44" s="216"/>
      <c r="AL44" s="218"/>
      <c r="AM44" s="210"/>
      <c r="AN44" s="212"/>
      <c r="AO44" s="214"/>
    </row>
    <row r="45" spans="1:41" ht="12.75" customHeight="1">
      <c r="A45" s="270" t="s">
        <v>132</v>
      </c>
      <c r="B45" s="54" t="s">
        <v>80</v>
      </c>
      <c r="C45" s="211" t="s">
        <v>13</v>
      </c>
      <c r="D45" s="221"/>
      <c r="E45" s="223"/>
      <c r="F45" s="219"/>
      <c r="G45" s="221"/>
      <c r="H45" s="223"/>
      <c r="I45" s="219"/>
      <c r="J45" s="221">
        <v>1</v>
      </c>
      <c r="K45" s="223">
        <v>1</v>
      </c>
      <c r="L45" s="219" t="s">
        <v>38</v>
      </c>
      <c r="M45" s="221">
        <v>1</v>
      </c>
      <c r="N45" s="223">
        <v>1</v>
      </c>
      <c r="O45" s="219" t="s">
        <v>38</v>
      </c>
      <c r="P45" s="221">
        <v>1</v>
      </c>
      <c r="Q45" s="223">
        <v>1</v>
      </c>
      <c r="R45" s="219" t="s">
        <v>38</v>
      </c>
      <c r="S45" s="221">
        <v>1</v>
      </c>
      <c r="T45" s="223">
        <v>1</v>
      </c>
      <c r="U45" s="219" t="s">
        <v>41</v>
      </c>
      <c r="V45" s="221"/>
      <c r="W45" s="223"/>
      <c r="X45" s="219"/>
      <c r="Y45" s="221"/>
      <c r="Z45" s="223"/>
      <c r="AA45" s="219"/>
      <c r="AB45" s="221"/>
      <c r="AC45" s="223"/>
      <c r="AD45" s="219"/>
      <c r="AE45" s="221"/>
      <c r="AF45" s="223"/>
      <c r="AG45" s="219"/>
      <c r="AH45" s="215"/>
      <c r="AI45" s="217"/>
      <c r="AJ45" s="209"/>
      <c r="AK45" s="215"/>
      <c r="AL45" s="217"/>
      <c r="AM45" s="209"/>
      <c r="AN45" s="211">
        <f t="shared" si="0"/>
        <v>4</v>
      </c>
      <c r="AO45" s="213">
        <v>12</v>
      </c>
    </row>
    <row r="46" spans="1:41" ht="12.75" customHeight="1" thickBot="1">
      <c r="A46" s="271"/>
      <c r="B46" s="55"/>
      <c r="C46" s="212"/>
      <c r="D46" s="222"/>
      <c r="E46" s="224"/>
      <c r="F46" s="220"/>
      <c r="G46" s="222"/>
      <c r="H46" s="224"/>
      <c r="I46" s="220"/>
      <c r="J46" s="222"/>
      <c r="K46" s="224"/>
      <c r="L46" s="220"/>
      <c r="M46" s="222"/>
      <c r="N46" s="224"/>
      <c r="O46" s="220"/>
      <c r="P46" s="222"/>
      <c r="Q46" s="224"/>
      <c r="R46" s="220"/>
      <c r="S46" s="222"/>
      <c r="T46" s="224"/>
      <c r="U46" s="220"/>
      <c r="V46" s="222"/>
      <c r="W46" s="224"/>
      <c r="X46" s="220"/>
      <c r="Y46" s="222"/>
      <c r="Z46" s="224"/>
      <c r="AA46" s="220"/>
      <c r="AB46" s="222"/>
      <c r="AC46" s="224"/>
      <c r="AD46" s="220"/>
      <c r="AE46" s="222"/>
      <c r="AF46" s="224"/>
      <c r="AG46" s="220"/>
      <c r="AH46" s="216"/>
      <c r="AI46" s="218"/>
      <c r="AJ46" s="210"/>
      <c r="AK46" s="216"/>
      <c r="AL46" s="218"/>
      <c r="AM46" s="210"/>
      <c r="AN46" s="212"/>
      <c r="AO46" s="214"/>
    </row>
    <row r="47" spans="1:41" ht="12.75" customHeight="1">
      <c r="A47" s="274" t="s">
        <v>133</v>
      </c>
      <c r="B47" s="54" t="s">
        <v>81</v>
      </c>
      <c r="C47" s="211" t="s">
        <v>14</v>
      </c>
      <c r="D47" s="221">
        <v>3</v>
      </c>
      <c r="E47" s="223">
        <v>1</v>
      </c>
      <c r="F47" s="219" t="s">
        <v>39</v>
      </c>
      <c r="G47" s="221">
        <v>3</v>
      </c>
      <c r="H47" s="223">
        <v>1</v>
      </c>
      <c r="I47" s="219" t="s">
        <v>39</v>
      </c>
      <c r="J47" s="221">
        <v>3</v>
      </c>
      <c r="K47" s="223">
        <v>1</v>
      </c>
      <c r="L47" s="219" t="s">
        <v>39</v>
      </c>
      <c r="M47" s="221">
        <v>3</v>
      </c>
      <c r="N47" s="223">
        <v>1</v>
      </c>
      <c r="O47" s="219" t="s">
        <v>39</v>
      </c>
      <c r="P47" s="221">
        <v>3</v>
      </c>
      <c r="Q47" s="223">
        <v>1</v>
      </c>
      <c r="R47" s="219" t="s">
        <v>39</v>
      </c>
      <c r="S47" s="221">
        <v>3</v>
      </c>
      <c r="T47" s="223">
        <v>1</v>
      </c>
      <c r="U47" s="219" t="s">
        <v>39</v>
      </c>
      <c r="V47" s="221">
        <v>3</v>
      </c>
      <c r="W47" s="223">
        <v>1</v>
      </c>
      <c r="X47" s="219" t="s">
        <v>39</v>
      </c>
      <c r="Y47" s="221">
        <v>3</v>
      </c>
      <c r="Z47" s="223">
        <v>1</v>
      </c>
      <c r="AA47" s="219" t="s">
        <v>39</v>
      </c>
      <c r="AB47" s="221">
        <v>3</v>
      </c>
      <c r="AC47" s="223">
        <v>1</v>
      </c>
      <c r="AD47" s="219" t="s">
        <v>39</v>
      </c>
      <c r="AE47" s="221">
        <v>3</v>
      </c>
      <c r="AF47" s="223">
        <v>1</v>
      </c>
      <c r="AG47" s="219" t="s">
        <v>39</v>
      </c>
      <c r="AH47" s="215"/>
      <c r="AI47" s="217"/>
      <c r="AJ47" s="209"/>
      <c r="AK47" s="215"/>
      <c r="AL47" s="217"/>
      <c r="AM47" s="209"/>
      <c r="AN47" s="211">
        <f t="shared" si="0"/>
        <v>10</v>
      </c>
      <c r="AO47" s="213">
        <v>20</v>
      </c>
    </row>
    <row r="48" spans="1:41" ht="12.75" customHeight="1" thickBot="1">
      <c r="A48" s="275"/>
      <c r="B48" s="55"/>
      <c r="C48" s="212"/>
      <c r="D48" s="222"/>
      <c r="E48" s="224"/>
      <c r="F48" s="220"/>
      <c r="G48" s="222"/>
      <c r="H48" s="224"/>
      <c r="I48" s="220"/>
      <c r="J48" s="222"/>
      <c r="K48" s="224"/>
      <c r="L48" s="220"/>
      <c r="M48" s="222"/>
      <c r="N48" s="224"/>
      <c r="O48" s="220"/>
      <c r="P48" s="222"/>
      <c r="Q48" s="224"/>
      <c r="R48" s="220"/>
      <c r="S48" s="222"/>
      <c r="T48" s="224"/>
      <c r="U48" s="220"/>
      <c r="V48" s="222"/>
      <c r="W48" s="224"/>
      <c r="X48" s="220"/>
      <c r="Y48" s="222"/>
      <c r="Z48" s="224"/>
      <c r="AA48" s="220"/>
      <c r="AB48" s="222"/>
      <c r="AC48" s="224"/>
      <c r="AD48" s="220"/>
      <c r="AE48" s="222"/>
      <c r="AF48" s="224"/>
      <c r="AG48" s="220"/>
      <c r="AH48" s="216"/>
      <c r="AI48" s="218"/>
      <c r="AJ48" s="210"/>
      <c r="AK48" s="216"/>
      <c r="AL48" s="218"/>
      <c r="AM48" s="210"/>
      <c r="AN48" s="212"/>
      <c r="AO48" s="214"/>
    </row>
    <row r="49" spans="1:41" ht="12.75" customHeight="1">
      <c r="A49" s="274" t="s">
        <v>211</v>
      </c>
      <c r="B49" s="54" t="s">
        <v>82</v>
      </c>
      <c r="C49" s="211" t="s">
        <v>14</v>
      </c>
      <c r="D49" s="221">
        <v>1</v>
      </c>
      <c r="E49" s="223">
        <v>1</v>
      </c>
      <c r="F49" s="219" t="s">
        <v>39</v>
      </c>
      <c r="G49" s="221">
        <v>1</v>
      </c>
      <c r="H49" s="223">
        <v>1</v>
      </c>
      <c r="I49" s="219" t="s">
        <v>38</v>
      </c>
      <c r="J49" s="221">
        <v>1</v>
      </c>
      <c r="K49" s="223">
        <v>1</v>
      </c>
      <c r="L49" s="219" t="s">
        <v>39</v>
      </c>
      <c r="M49" s="221">
        <v>1</v>
      </c>
      <c r="N49" s="223">
        <v>1</v>
      </c>
      <c r="O49" s="219" t="s">
        <v>38</v>
      </c>
      <c r="P49" s="221"/>
      <c r="Q49" s="223"/>
      <c r="R49" s="219"/>
      <c r="S49" s="221"/>
      <c r="T49" s="223"/>
      <c r="U49" s="219"/>
      <c r="V49" s="221"/>
      <c r="W49" s="223"/>
      <c r="X49" s="219"/>
      <c r="Y49" s="221"/>
      <c r="Z49" s="223"/>
      <c r="AA49" s="219"/>
      <c r="AB49" s="221"/>
      <c r="AC49" s="223"/>
      <c r="AD49" s="219"/>
      <c r="AE49" s="221"/>
      <c r="AF49" s="223"/>
      <c r="AG49" s="219"/>
      <c r="AH49" s="215"/>
      <c r="AI49" s="217"/>
      <c r="AJ49" s="209"/>
      <c r="AK49" s="215"/>
      <c r="AL49" s="217"/>
      <c r="AM49" s="209"/>
      <c r="AN49" s="211">
        <f t="shared" si="0"/>
        <v>4</v>
      </c>
      <c r="AO49" s="213">
        <v>12</v>
      </c>
    </row>
    <row r="50" spans="1:41" ht="12.75" customHeight="1" thickBot="1">
      <c r="A50" s="275"/>
      <c r="B50" s="55"/>
      <c r="C50" s="212"/>
      <c r="D50" s="222"/>
      <c r="E50" s="224"/>
      <c r="F50" s="220"/>
      <c r="G50" s="222"/>
      <c r="H50" s="224"/>
      <c r="I50" s="220"/>
      <c r="J50" s="222"/>
      <c r="K50" s="224"/>
      <c r="L50" s="220"/>
      <c r="M50" s="222"/>
      <c r="N50" s="224"/>
      <c r="O50" s="220"/>
      <c r="P50" s="222"/>
      <c r="Q50" s="224"/>
      <c r="R50" s="220"/>
      <c r="S50" s="222"/>
      <c r="T50" s="224"/>
      <c r="U50" s="220"/>
      <c r="V50" s="222"/>
      <c r="W50" s="224"/>
      <c r="X50" s="220"/>
      <c r="Y50" s="222"/>
      <c r="Z50" s="224"/>
      <c r="AA50" s="220"/>
      <c r="AB50" s="222"/>
      <c r="AC50" s="224"/>
      <c r="AD50" s="220"/>
      <c r="AE50" s="222"/>
      <c r="AF50" s="224"/>
      <c r="AG50" s="220"/>
      <c r="AH50" s="216"/>
      <c r="AI50" s="218"/>
      <c r="AJ50" s="210"/>
      <c r="AK50" s="216"/>
      <c r="AL50" s="218"/>
      <c r="AM50" s="210"/>
      <c r="AN50" s="212"/>
      <c r="AO50" s="214"/>
    </row>
    <row r="51" spans="1:41" ht="12.75" customHeight="1">
      <c r="A51" s="274" t="s">
        <v>212</v>
      </c>
      <c r="B51" s="54" t="s">
        <v>83</v>
      </c>
      <c r="C51" s="211" t="s">
        <v>14</v>
      </c>
      <c r="D51" s="221"/>
      <c r="E51" s="223"/>
      <c r="F51" s="219"/>
      <c r="G51" s="221"/>
      <c r="H51" s="223"/>
      <c r="I51" s="219"/>
      <c r="J51" s="221"/>
      <c r="K51" s="223"/>
      <c r="L51" s="219"/>
      <c r="M51" s="221"/>
      <c r="N51" s="223"/>
      <c r="O51" s="219"/>
      <c r="P51" s="221">
        <v>1</v>
      </c>
      <c r="Q51" s="223">
        <v>1</v>
      </c>
      <c r="R51" s="219" t="s">
        <v>39</v>
      </c>
      <c r="S51" s="221">
        <v>1</v>
      </c>
      <c r="T51" s="223">
        <v>1</v>
      </c>
      <c r="U51" s="219" t="s">
        <v>39</v>
      </c>
      <c r="V51" s="221">
        <v>1</v>
      </c>
      <c r="W51" s="223">
        <v>1</v>
      </c>
      <c r="X51" s="219" t="s">
        <v>38</v>
      </c>
      <c r="Y51" s="221"/>
      <c r="Z51" s="223"/>
      <c r="AA51" s="219"/>
      <c r="AB51" s="221"/>
      <c r="AC51" s="223"/>
      <c r="AD51" s="219"/>
      <c r="AE51" s="221"/>
      <c r="AF51" s="223"/>
      <c r="AG51" s="219"/>
      <c r="AH51" s="215"/>
      <c r="AI51" s="217"/>
      <c r="AJ51" s="209"/>
      <c r="AK51" s="215"/>
      <c r="AL51" s="217"/>
      <c r="AM51" s="209"/>
      <c r="AN51" s="211">
        <f t="shared" si="0"/>
        <v>3</v>
      </c>
      <c r="AO51" s="213">
        <v>12</v>
      </c>
    </row>
    <row r="52" spans="1:41" ht="12.75" customHeight="1" thickBot="1">
      <c r="A52" s="275"/>
      <c r="B52" s="55"/>
      <c r="C52" s="212"/>
      <c r="D52" s="222"/>
      <c r="E52" s="224"/>
      <c r="F52" s="220"/>
      <c r="G52" s="222"/>
      <c r="H52" s="224"/>
      <c r="I52" s="220"/>
      <c r="J52" s="222"/>
      <c r="K52" s="224"/>
      <c r="L52" s="220"/>
      <c r="M52" s="222"/>
      <c r="N52" s="224"/>
      <c r="O52" s="220"/>
      <c r="P52" s="222"/>
      <c r="Q52" s="224"/>
      <c r="R52" s="220"/>
      <c r="S52" s="222"/>
      <c r="T52" s="224"/>
      <c r="U52" s="220"/>
      <c r="V52" s="222"/>
      <c r="W52" s="224"/>
      <c r="X52" s="220"/>
      <c r="Y52" s="222"/>
      <c r="Z52" s="224"/>
      <c r="AA52" s="220"/>
      <c r="AB52" s="222"/>
      <c r="AC52" s="224"/>
      <c r="AD52" s="220"/>
      <c r="AE52" s="222"/>
      <c r="AF52" s="224"/>
      <c r="AG52" s="220"/>
      <c r="AH52" s="216"/>
      <c r="AI52" s="218"/>
      <c r="AJ52" s="210"/>
      <c r="AK52" s="216"/>
      <c r="AL52" s="218"/>
      <c r="AM52" s="210"/>
      <c r="AN52" s="212"/>
      <c r="AO52" s="214"/>
    </row>
    <row r="53" spans="1:41" s="122" customFormat="1" ht="12.75" customHeight="1">
      <c r="A53" s="272" t="s">
        <v>144</v>
      </c>
      <c r="B53" s="120" t="s">
        <v>24</v>
      </c>
      <c r="C53" s="245" t="s">
        <v>14</v>
      </c>
      <c r="D53" s="254"/>
      <c r="E53" s="250"/>
      <c r="F53" s="252"/>
      <c r="G53" s="254"/>
      <c r="H53" s="250"/>
      <c r="I53" s="252"/>
      <c r="J53" s="254"/>
      <c r="K53" s="250"/>
      <c r="L53" s="252"/>
      <c r="M53" s="254"/>
      <c r="N53" s="250"/>
      <c r="O53" s="252"/>
      <c r="P53" s="254"/>
      <c r="Q53" s="250"/>
      <c r="R53" s="252"/>
      <c r="S53" s="254"/>
      <c r="T53" s="250"/>
      <c r="U53" s="252"/>
      <c r="V53" s="254"/>
      <c r="W53" s="250"/>
      <c r="X53" s="252"/>
      <c r="Y53" s="254"/>
      <c r="Z53" s="250"/>
      <c r="AA53" s="252"/>
      <c r="AB53" s="254"/>
      <c r="AC53" s="250"/>
      <c r="AD53" s="252"/>
      <c r="AE53" s="254"/>
      <c r="AF53" s="250"/>
      <c r="AG53" s="252"/>
      <c r="AH53" s="256">
        <v>0</v>
      </c>
      <c r="AI53" s="258">
        <v>4</v>
      </c>
      <c r="AJ53" s="260" t="s">
        <v>39</v>
      </c>
      <c r="AK53" s="256">
        <v>0</v>
      </c>
      <c r="AL53" s="258">
        <v>4</v>
      </c>
      <c r="AM53" s="260" t="s">
        <v>39</v>
      </c>
      <c r="AN53" s="245">
        <f>SUM(E53,H53,K53,N53,Q53,T53,W53,Z53,AC53,AF53,AI53,AL53)</f>
        <v>8</v>
      </c>
      <c r="AO53" s="247" t="s">
        <v>205</v>
      </c>
    </row>
    <row r="54" spans="1:41" s="122" customFormat="1" ht="12.75" customHeight="1" thickBot="1">
      <c r="A54" s="273"/>
      <c r="B54" s="121"/>
      <c r="C54" s="246"/>
      <c r="D54" s="255"/>
      <c r="E54" s="251"/>
      <c r="F54" s="253"/>
      <c r="G54" s="255"/>
      <c r="H54" s="251"/>
      <c r="I54" s="253"/>
      <c r="J54" s="255"/>
      <c r="K54" s="251"/>
      <c r="L54" s="253"/>
      <c r="M54" s="255"/>
      <c r="N54" s="251"/>
      <c r="O54" s="253"/>
      <c r="P54" s="255"/>
      <c r="Q54" s="251"/>
      <c r="R54" s="253"/>
      <c r="S54" s="255"/>
      <c r="T54" s="251"/>
      <c r="U54" s="253"/>
      <c r="V54" s="255"/>
      <c r="W54" s="251"/>
      <c r="X54" s="253"/>
      <c r="Y54" s="255"/>
      <c r="Z54" s="251"/>
      <c r="AA54" s="253"/>
      <c r="AB54" s="255"/>
      <c r="AC54" s="251"/>
      <c r="AD54" s="253"/>
      <c r="AE54" s="255"/>
      <c r="AF54" s="251"/>
      <c r="AG54" s="253"/>
      <c r="AH54" s="257"/>
      <c r="AI54" s="259"/>
      <c r="AJ54" s="261"/>
      <c r="AK54" s="257"/>
      <c r="AL54" s="259"/>
      <c r="AM54" s="261"/>
      <c r="AN54" s="246"/>
      <c r="AO54" s="248"/>
    </row>
    <row r="55" spans="1:41" ht="9.75" customHeight="1" thickBot="1">
      <c r="A55" s="233" t="s">
        <v>324</v>
      </c>
      <c r="B55" s="233" t="s">
        <v>167</v>
      </c>
      <c r="C55" s="211" t="s">
        <v>44</v>
      </c>
      <c r="D55" s="240" t="s">
        <v>0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  <c r="AN55" s="243"/>
      <c r="AO55" s="244"/>
    </row>
    <row r="56" spans="1:41" ht="9.75" thickBot="1">
      <c r="A56" s="234"/>
      <c r="B56" s="234"/>
      <c r="C56" s="239"/>
      <c r="D56" s="225" t="s">
        <v>2</v>
      </c>
      <c r="E56" s="226"/>
      <c r="F56" s="227"/>
      <c r="G56" s="225" t="s">
        <v>3</v>
      </c>
      <c r="H56" s="226"/>
      <c r="I56" s="227"/>
      <c r="J56" s="225" t="s">
        <v>4</v>
      </c>
      <c r="K56" s="226"/>
      <c r="L56" s="227"/>
      <c r="M56" s="225" t="s">
        <v>5</v>
      </c>
      <c r="N56" s="226"/>
      <c r="O56" s="227"/>
      <c r="P56" s="225" t="s">
        <v>6</v>
      </c>
      <c r="Q56" s="226"/>
      <c r="R56" s="227"/>
      <c r="S56" s="225" t="s">
        <v>7</v>
      </c>
      <c r="T56" s="226"/>
      <c r="U56" s="227"/>
      <c r="V56" s="225" t="s">
        <v>8</v>
      </c>
      <c r="W56" s="226"/>
      <c r="X56" s="227"/>
      <c r="Y56" s="225" t="s">
        <v>9</v>
      </c>
      <c r="Z56" s="226"/>
      <c r="AA56" s="227"/>
      <c r="AB56" s="225" t="s">
        <v>10</v>
      </c>
      <c r="AC56" s="226"/>
      <c r="AD56" s="227"/>
      <c r="AE56" s="225" t="s">
        <v>11</v>
      </c>
      <c r="AF56" s="226"/>
      <c r="AG56" s="227"/>
      <c r="AH56" s="228" t="s">
        <v>48</v>
      </c>
      <c r="AI56" s="229"/>
      <c r="AJ56" s="230"/>
      <c r="AK56" s="228" t="s">
        <v>49</v>
      </c>
      <c r="AL56" s="229"/>
      <c r="AM56" s="230"/>
      <c r="AN56" s="231" t="s">
        <v>164</v>
      </c>
      <c r="AO56" s="211" t="s">
        <v>204</v>
      </c>
    </row>
    <row r="57" spans="1:41" ht="9.75" thickBot="1">
      <c r="A57" s="235"/>
      <c r="B57" s="235"/>
      <c r="C57" s="212"/>
      <c r="D57" s="49" t="s">
        <v>1</v>
      </c>
      <c r="E57" s="50" t="s">
        <v>12</v>
      </c>
      <c r="F57" s="51" t="s">
        <v>27</v>
      </c>
      <c r="G57" s="49" t="s">
        <v>1</v>
      </c>
      <c r="H57" s="50" t="s">
        <v>12</v>
      </c>
      <c r="I57" s="51" t="s">
        <v>27</v>
      </c>
      <c r="J57" s="49" t="s">
        <v>1</v>
      </c>
      <c r="K57" s="50" t="s">
        <v>12</v>
      </c>
      <c r="L57" s="51" t="s">
        <v>27</v>
      </c>
      <c r="M57" s="49" t="s">
        <v>1</v>
      </c>
      <c r="N57" s="50" t="s">
        <v>12</v>
      </c>
      <c r="O57" s="51" t="s">
        <v>27</v>
      </c>
      <c r="P57" s="49" t="s">
        <v>1</v>
      </c>
      <c r="Q57" s="50" t="s">
        <v>12</v>
      </c>
      <c r="R57" s="51" t="s">
        <v>27</v>
      </c>
      <c r="S57" s="49" t="s">
        <v>1</v>
      </c>
      <c r="T57" s="50" t="s">
        <v>12</v>
      </c>
      <c r="U57" s="51" t="s">
        <v>27</v>
      </c>
      <c r="V57" s="49" t="s">
        <v>1</v>
      </c>
      <c r="W57" s="50" t="s">
        <v>12</v>
      </c>
      <c r="X57" s="51" t="s">
        <v>27</v>
      </c>
      <c r="Y57" s="49" t="s">
        <v>1</v>
      </c>
      <c r="Z57" s="50" t="s">
        <v>12</v>
      </c>
      <c r="AA57" s="51" t="s">
        <v>27</v>
      </c>
      <c r="AB57" s="49" t="s">
        <v>1</v>
      </c>
      <c r="AC57" s="50" t="s">
        <v>12</v>
      </c>
      <c r="AD57" s="51" t="s">
        <v>27</v>
      </c>
      <c r="AE57" s="49" t="s">
        <v>1</v>
      </c>
      <c r="AF57" s="50" t="s">
        <v>12</v>
      </c>
      <c r="AG57" s="51" t="s">
        <v>27</v>
      </c>
      <c r="AH57" s="45" t="s">
        <v>1</v>
      </c>
      <c r="AI57" s="46" t="s">
        <v>12</v>
      </c>
      <c r="AJ57" s="47" t="s">
        <v>27</v>
      </c>
      <c r="AK57" s="45" t="s">
        <v>1</v>
      </c>
      <c r="AL57" s="46" t="s">
        <v>12</v>
      </c>
      <c r="AM57" s="47" t="s">
        <v>27</v>
      </c>
      <c r="AN57" s="232"/>
      <c r="AO57" s="212"/>
    </row>
    <row r="58" spans="1:41" ht="12.75" customHeight="1">
      <c r="A58" s="270" t="s">
        <v>223</v>
      </c>
      <c r="B58" s="54" t="s">
        <v>92</v>
      </c>
      <c r="C58" s="211" t="s">
        <v>14</v>
      </c>
      <c r="D58" s="221">
        <v>2</v>
      </c>
      <c r="E58" s="223">
        <v>1</v>
      </c>
      <c r="F58" s="219" t="s">
        <v>38</v>
      </c>
      <c r="G58" s="221">
        <v>2</v>
      </c>
      <c r="H58" s="223">
        <v>1</v>
      </c>
      <c r="I58" s="219" t="s">
        <v>38</v>
      </c>
      <c r="J58" s="221">
        <v>2</v>
      </c>
      <c r="K58" s="223">
        <v>1</v>
      </c>
      <c r="L58" s="219" t="s">
        <v>38</v>
      </c>
      <c r="M58" s="221">
        <v>2</v>
      </c>
      <c r="N58" s="223">
        <v>1</v>
      </c>
      <c r="O58" s="219" t="s">
        <v>38</v>
      </c>
      <c r="P58" s="221">
        <v>2</v>
      </c>
      <c r="Q58" s="223">
        <v>1</v>
      </c>
      <c r="R58" s="219" t="s">
        <v>38</v>
      </c>
      <c r="S58" s="221">
        <v>2</v>
      </c>
      <c r="T58" s="223">
        <v>1</v>
      </c>
      <c r="U58" s="219" t="s">
        <v>41</v>
      </c>
      <c r="V58" s="221"/>
      <c r="W58" s="223"/>
      <c r="X58" s="219"/>
      <c r="Y58" s="221"/>
      <c r="Z58" s="223"/>
      <c r="AA58" s="219"/>
      <c r="AB58" s="221"/>
      <c r="AC58" s="223"/>
      <c r="AD58" s="219"/>
      <c r="AE58" s="221"/>
      <c r="AF58" s="223"/>
      <c r="AG58" s="219"/>
      <c r="AH58" s="215"/>
      <c r="AI58" s="217"/>
      <c r="AJ58" s="209"/>
      <c r="AK58" s="215"/>
      <c r="AL58" s="217"/>
      <c r="AM58" s="209"/>
      <c r="AN58" s="211">
        <f>SUM(E58,H58,K58,N58,Q58,T58,W58,Z58,AC58,AF58,AI58,AL58)</f>
        <v>6</v>
      </c>
      <c r="AO58" s="213">
        <v>12</v>
      </c>
    </row>
    <row r="59" spans="1:41" ht="12.75" customHeight="1" thickBot="1">
      <c r="A59" s="271"/>
      <c r="B59" s="55"/>
      <c r="C59" s="212"/>
      <c r="D59" s="222"/>
      <c r="E59" s="224"/>
      <c r="F59" s="220"/>
      <c r="G59" s="222"/>
      <c r="H59" s="224"/>
      <c r="I59" s="220"/>
      <c r="J59" s="222"/>
      <c r="K59" s="224"/>
      <c r="L59" s="220"/>
      <c r="M59" s="222"/>
      <c r="N59" s="224"/>
      <c r="O59" s="220"/>
      <c r="P59" s="222"/>
      <c r="Q59" s="224"/>
      <c r="R59" s="220"/>
      <c r="S59" s="222"/>
      <c r="T59" s="224"/>
      <c r="U59" s="220"/>
      <c r="V59" s="222"/>
      <c r="W59" s="224"/>
      <c r="X59" s="220"/>
      <c r="Y59" s="222"/>
      <c r="Z59" s="224"/>
      <c r="AA59" s="220"/>
      <c r="AB59" s="222"/>
      <c r="AC59" s="224"/>
      <c r="AD59" s="220"/>
      <c r="AE59" s="222"/>
      <c r="AF59" s="224"/>
      <c r="AG59" s="220"/>
      <c r="AH59" s="216"/>
      <c r="AI59" s="218"/>
      <c r="AJ59" s="210"/>
      <c r="AK59" s="216"/>
      <c r="AL59" s="218"/>
      <c r="AM59" s="210"/>
      <c r="AN59" s="212"/>
      <c r="AO59" s="214"/>
    </row>
    <row r="60" spans="1:41" ht="12.75" customHeight="1">
      <c r="A60" s="270" t="s">
        <v>138</v>
      </c>
      <c r="B60" s="54" t="s">
        <v>93</v>
      </c>
      <c r="C60" s="211" t="s">
        <v>46</v>
      </c>
      <c r="D60" s="221"/>
      <c r="E60" s="223"/>
      <c r="F60" s="219"/>
      <c r="G60" s="221"/>
      <c r="H60" s="223"/>
      <c r="I60" s="219"/>
      <c r="J60" s="221"/>
      <c r="K60" s="223"/>
      <c r="L60" s="219"/>
      <c r="M60" s="221"/>
      <c r="N60" s="223"/>
      <c r="O60" s="219"/>
      <c r="P60" s="221"/>
      <c r="Q60" s="223"/>
      <c r="R60" s="219"/>
      <c r="S60" s="221"/>
      <c r="T60" s="223"/>
      <c r="U60" s="219"/>
      <c r="V60" s="221">
        <v>1</v>
      </c>
      <c r="W60" s="223">
        <v>1</v>
      </c>
      <c r="X60" s="219" t="s">
        <v>38</v>
      </c>
      <c r="Y60" s="221">
        <v>1</v>
      </c>
      <c r="Z60" s="223">
        <v>1</v>
      </c>
      <c r="AA60" s="219" t="s">
        <v>38</v>
      </c>
      <c r="AB60" s="221">
        <v>1</v>
      </c>
      <c r="AC60" s="223">
        <v>1</v>
      </c>
      <c r="AD60" s="219" t="s">
        <v>38</v>
      </c>
      <c r="AE60" s="221">
        <v>1</v>
      </c>
      <c r="AF60" s="223">
        <v>1</v>
      </c>
      <c r="AG60" s="219" t="s">
        <v>38</v>
      </c>
      <c r="AH60" s="215"/>
      <c r="AI60" s="217"/>
      <c r="AJ60" s="209"/>
      <c r="AK60" s="215"/>
      <c r="AL60" s="217"/>
      <c r="AM60" s="209"/>
      <c r="AN60" s="211">
        <f aca="true" t="shared" si="1" ref="AN60:AN72">SUM(E60,H60,K60,N60,Q60,T60,W60,Z60,AC60,AF60,AI60,AL60)</f>
        <v>4</v>
      </c>
      <c r="AO60" s="213">
        <v>12</v>
      </c>
    </row>
    <row r="61" spans="1:41" ht="12.75" customHeight="1" thickBot="1">
      <c r="A61" s="271"/>
      <c r="B61" s="55"/>
      <c r="C61" s="212"/>
      <c r="D61" s="222"/>
      <c r="E61" s="224"/>
      <c r="F61" s="220"/>
      <c r="G61" s="222"/>
      <c r="H61" s="224"/>
      <c r="I61" s="220"/>
      <c r="J61" s="222"/>
      <c r="K61" s="224"/>
      <c r="L61" s="220"/>
      <c r="M61" s="222"/>
      <c r="N61" s="224"/>
      <c r="O61" s="220"/>
      <c r="P61" s="222"/>
      <c r="Q61" s="224"/>
      <c r="R61" s="220"/>
      <c r="S61" s="222"/>
      <c r="T61" s="224"/>
      <c r="U61" s="220"/>
      <c r="V61" s="222"/>
      <c r="W61" s="224"/>
      <c r="X61" s="220"/>
      <c r="Y61" s="222"/>
      <c r="Z61" s="224"/>
      <c r="AA61" s="220"/>
      <c r="AB61" s="222"/>
      <c r="AC61" s="224"/>
      <c r="AD61" s="220"/>
      <c r="AE61" s="222"/>
      <c r="AF61" s="224"/>
      <c r="AG61" s="220"/>
      <c r="AH61" s="216"/>
      <c r="AI61" s="218"/>
      <c r="AJ61" s="210"/>
      <c r="AK61" s="216"/>
      <c r="AL61" s="218"/>
      <c r="AM61" s="210"/>
      <c r="AN61" s="212"/>
      <c r="AO61" s="214"/>
    </row>
    <row r="62" spans="1:41" ht="12.75" customHeight="1">
      <c r="A62" s="270" t="s">
        <v>139</v>
      </c>
      <c r="B62" s="54" t="s">
        <v>94</v>
      </c>
      <c r="C62" s="211" t="s">
        <v>46</v>
      </c>
      <c r="D62" s="221">
        <v>1</v>
      </c>
      <c r="E62" s="223">
        <v>1</v>
      </c>
      <c r="F62" s="219" t="s">
        <v>38</v>
      </c>
      <c r="G62" s="221">
        <v>1</v>
      </c>
      <c r="H62" s="223">
        <v>1</v>
      </c>
      <c r="I62" s="219" t="s">
        <v>38</v>
      </c>
      <c r="J62" s="221">
        <v>1</v>
      </c>
      <c r="K62" s="223">
        <v>1</v>
      </c>
      <c r="L62" s="219" t="s">
        <v>38</v>
      </c>
      <c r="M62" s="221">
        <v>1</v>
      </c>
      <c r="N62" s="223">
        <v>1</v>
      </c>
      <c r="O62" s="219" t="s">
        <v>38</v>
      </c>
      <c r="P62" s="221">
        <v>2</v>
      </c>
      <c r="Q62" s="223">
        <v>1</v>
      </c>
      <c r="R62" s="219" t="s">
        <v>38</v>
      </c>
      <c r="S62" s="221">
        <v>2</v>
      </c>
      <c r="T62" s="223">
        <v>1</v>
      </c>
      <c r="U62" s="219" t="s">
        <v>38</v>
      </c>
      <c r="V62" s="221"/>
      <c r="W62" s="223"/>
      <c r="X62" s="219"/>
      <c r="Y62" s="221"/>
      <c r="Z62" s="223"/>
      <c r="AA62" s="219"/>
      <c r="AB62" s="221"/>
      <c r="AC62" s="223"/>
      <c r="AD62" s="219"/>
      <c r="AE62" s="221"/>
      <c r="AF62" s="223"/>
      <c r="AG62" s="219"/>
      <c r="AH62" s="215"/>
      <c r="AI62" s="217"/>
      <c r="AJ62" s="209"/>
      <c r="AK62" s="215"/>
      <c r="AL62" s="217"/>
      <c r="AM62" s="209"/>
      <c r="AN62" s="211">
        <f t="shared" si="1"/>
        <v>6</v>
      </c>
      <c r="AO62" s="213">
        <v>12</v>
      </c>
    </row>
    <row r="63" spans="1:41" ht="12.75" customHeight="1" thickBot="1">
      <c r="A63" s="271"/>
      <c r="B63" s="55"/>
      <c r="C63" s="212"/>
      <c r="D63" s="222"/>
      <c r="E63" s="224"/>
      <c r="F63" s="220"/>
      <c r="G63" s="222"/>
      <c r="H63" s="224"/>
      <c r="I63" s="220"/>
      <c r="J63" s="222"/>
      <c r="K63" s="224"/>
      <c r="L63" s="220"/>
      <c r="M63" s="222"/>
      <c r="N63" s="224"/>
      <c r="O63" s="220"/>
      <c r="P63" s="222"/>
      <c r="Q63" s="224"/>
      <c r="R63" s="220"/>
      <c r="S63" s="222"/>
      <c r="T63" s="224"/>
      <c r="U63" s="220"/>
      <c r="V63" s="222"/>
      <c r="W63" s="224"/>
      <c r="X63" s="220"/>
      <c r="Y63" s="222"/>
      <c r="Z63" s="224"/>
      <c r="AA63" s="220"/>
      <c r="AB63" s="222"/>
      <c r="AC63" s="224"/>
      <c r="AD63" s="220"/>
      <c r="AE63" s="222"/>
      <c r="AF63" s="224"/>
      <c r="AG63" s="220"/>
      <c r="AH63" s="216"/>
      <c r="AI63" s="218"/>
      <c r="AJ63" s="210"/>
      <c r="AK63" s="216"/>
      <c r="AL63" s="218"/>
      <c r="AM63" s="210"/>
      <c r="AN63" s="212"/>
      <c r="AO63" s="214"/>
    </row>
    <row r="64" spans="1:41" ht="12.75" customHeight="1">
      <c r="A64" s="270" t="s">
        <v>226</v>
      </c>
      <c r="B64" s="54" t="s">
        <v>96</v>
      </c>
      <c r="C64" s="211" t="s">
        <v>13</v>
      </c>
      <c r="D64" s="221">
        <v>1</v>
      </c>
      <c r="E64" s="223">
        <v>2</v>
      </c>
      <c r="F64" s="219" t="s">
        <v>38</v>
      </c>
      <c r="G64" s="221">
        <v>1</v>
      </c>
      <c r="H64" s="223">
        <v>2</v>
      </c>
      <c r="I64" s="219" t="s">
        <v>38</v>
      </c>
      <c r="J64" s="221"/>
      <c r="K64" s="223"/>
      <c r="L64" s="219"/>
      <c r="M64" s="221"/>
      <c r="N64" s="223"/>
      <c r="O64" s="219"/>
      <c r="P64" s="221"/>
      <c r="Q64" s="223"/>
      <c r="R64" s="219"/>
      <c r="S64" s="221"/>
      <c r="T64" s="223"/>
      <c r="U64" s="219"/>
      <c r="V64" s="221"/>
      <c r="W64" s="223"/>
      <c r="X64" s="219"/>
      <c r="Y64" s="221"/>
      <c r="Z64" s="223"/>
      <c r="AA64" s="219"/>
      <c r="AB64" s="221"/>
      <c r="AC64" s="223"/>
      <c r="AD64" s="219"/>
      <c r="AE64" s="221"/>
      <c r="AF64" s="223"/>
      <c r="AG64" s="219"/>
      <c r="AH64" s="215"/>
      <c r="AI64" s="217"/>
      <c r="AJ64" s="209"/>
      <c r="AK64" s="215"/>
      <c r="AL64" s="217"/>
      <c r="AM64" s="209"/>
      <c r="AN64" s="211">
        <f>SUM(E64,H64,K64,N64,Q64,T64,W64,Z64,AC64,AF64,AI64,AL64)</f>
        <v>4</v>
      </c>
      <c r="AO64" s="213">
        <v>12</v>
      </c>
    </row>
    <row r="65" spans="1:41" ht="12.75" customHeight="1" thickBot="1">
      <c r="A65" s="271"/>
      <c r="B65" s="55"/>
      <c r="C65" s="212"/>
      <c r="D65" s="222"/>
      <c r="E65" s="224"/>
      <c r="F65" s="220"/>
      <c r="G65" s="222"/>
      <c r="H65" s="224"/>
      <c r="I65" s="220"/>
      <c r="J65" s="222"/>
      <c r="K65" s="224"/>
      <c r="L65" s="220"/>
      <c r="M65" s="222"/>
      <c r="N65" s="224"/>
      <c r="O65" s="220"/>
      <c r="P65" s="222"/>
      <c r="Q65" s="224"/>
      <c r="R65" s="220"/>
      <c r="S65" s="222"/>
      <c r="T65" s="224"/>
      <c r="U65" s="220"/>
      <c r="V65" s="222"/>
      <c r="W65" s="224"/>
      <c r="X65" s="220"/>
      <c r="Y65" s="222"/>
      <c r="Z65" s="224"/>
      <c r="AA65" s="220"/>
      <c r="AB65" s="222"/>
      <c r="AC65" s="224"/>
      <c r="AD65" s="220"/>
      <c r="AE65" s="222"/>
      <c r="AF65" s="224"/>
      <c r="AG65" s="220"/>
      <c r="AH65" s="216"/>
      <c r="AI65" s="218"/>
      <c r="AJ65" s="210"/>
      <c r="AK65" s="216"/>
      <c r="AL65" s="218"/>
      <c r="AM65" s="210"/>
      <c r="AN65" s="212"/>
      <c r="AO65" s="214"/>
    </row>
    <row r="66" spans="1:41" ht="18">
      <c r="A66" s="270" t="s">
        <v>214</v>
      </c>
      <c r="B66" s="54" t="s">
        <v>95</v>
      </c>
      <c r="C66" s="211" t="s">
        <v>14</v>
      </c>
      <c r="D66" s="221"/>
      <c r="E66" s="223"/>
      <c r="F66" s="219"/>
      <c r="G66" s="221"/>
      <c r="H66" s="223"/>
      <c r="I66" s="219"/>
      <c r="J66" s="221">
        <v>1</v>
      </c>
      <c r="K66" s="223">
        <v>1</v>
      </c>
      <c r="L66" s="219" t="s">
        <v>39</v>
      </c>
      <c r="M66" s="221">
        <v>1</v>
      </c>
      <c r="N66" s="223">
        <v>1</v>
      </c>
      <c r="O66" s="219" t="s">
        <v>39</v>
      </c>
      <c r="P66" s="221">
        <v>0.5</v>
      </c>
      <c r="Q66" s="223">
        <v>2</v>
      </c>
      <c r="R66" s="219" t="s">
        <v>39</v>
      </c>
      <c r="S66" s="221">
        <v>0.5</v>
      </c>
      <c r="T66" s="223">
        <v>2</v>
      </c>
      <c r="U66" s="219" t="s">
        <v>39</v>
      </c>
      <c r="V66" s="221">
        <v>0.5</v>
      </c>
      <c r="W66" s="223">
        <v>2</v>
      </c>
      <c r="X66" s="219" t="s">
        <v>39</v>
      </c>
      <c r="Y66" s="221">
        <v>0.5</v>
      </c>
      <c r="Z66" s="223">
        <v>2</v>
      </c>
      <c r="AA66" s="219" t="s">
        <v>39</v>
      </c>
      <c r="AB66" s="221">
        <v>0.5</v>
      </c>
      <c r="AC66" s="223">
        <v>2</v>
      </c>
      <c r="AD66" s="219" t="s">
        <v>39</v>
      </c>
      <c r="AE66" s="221">
        <v>0.5</v>
      </c>
      <c r="AF66" s="223">
        <v>2</v>
      </c>
      <c r="AG66" s="219" t="s">
        <v>38</v>
      </c>
      <c r="AH66" s="215"/>
      <c r="AI66" s="217"/>
      <c r="AJ66" s="209"/>
      <c r="AK66" s="215"/>
      <c r="AL66" s="217"/>
      <c r="AM66" s="209"/>
      <c r="AN66" s="211">
        <f t="shared" si="1"/>
        <v>14</v>
      </c>
      <c r="AO66" s="213">
        <v>12</v>
      </c>
    </row>
    <row r="67" spans="1:41" ht="15.75" customHeight="1" thickBot="1">
      <c r="A67" s="271"/>
      <c r="B67" s="55"/>
      <c r="C67" s="212"/>
      <c r="D67" s="222"/>
      <c r="E67" s="224"/>
      <c r="F67" s="220"/>
      <c r="G67" s="222"/>
      <c r="H67" s="224"/>
      <c r="I67" s="220"/>
      <c r="J67" s="222"/>
      <c r="K67" s="224"/>
      <c r="L67" s="220"/>
      <c r="M67" s="222"/>
      <c r="N67" s="224"/>
      <c r="O67" s="220"/>
      <c r="P67" s="222"/>
      <c r="Q67" s="224"/>
      <c r="R67" s="220"/>
      <c r="S67" s="222"/>
      <c r="T67" s="224"/>
      <c r="U67" s="220"/>
      <c r="V67" s="222"/>
      <c r="W67" s="224"/>
      <c r="X67" s="220"/>
      <c r="Y67" s="222"/>
      <c r="Z67" s="224"/>
      <c r="AA67" s="220"/>
      <c r="AB67" s="222"/>
      <c r="AC67" s="224"/>
      <c r="AD67" s="220"/>
      <c r="AE67" s="222"/>
      <c r="AF67" s="224"/>
      <c r="AG67" s="220"/>
      <c r="AH67" s="216"/>
      <c r="AI67" s="218"/>
      <c r="AJ67" s="210"/>
      <c r="AK67" s="216"/>
      <c r="AL67" s="218"/>
      <c r="AM67" s="210"/>
      <c r="AN67" s="212"/>
      <c r="AO67" s="214"/>
    </row>
    <row r="68" spans="1:41" ht="12.75" customHeight="1">
      <c r="A68" s="274" t="s">
        <v>227</v>
      </c>
      <c r="B68" s="54" t="s">
        <v>97</v>
      </c>
      <c r="C68" s="211" t="s">
        <v>13</v>
      </c>
      <c r="D68" s="221">
        <v>2</v>
      </c>
      <c r="E68" s="223">
        <v>1</v>
      </c>
      <c r="F68" s="219" t="s">
        <v>39</v>
      </c>
      <c r="G68" s="221">
        <v>2</v>
      </c>
      <c r="H68" s="223">
        <v>1</v>
      </c>
      <c r="I68" s="219" t="s">
        <v>38</v>
      </c>
      <c r="J68" s="221">
        <v>1</v>
      </c>
      <c r="K68" s="223">
        <v>1</v>
      </c>
      <c r="L68" s="219" t="s">
        <v>39</v>
      </c>
      <c r="M68" s="221">
        <v>1</v>
      </c>
      <c r="N68" s="223">
        <v>1</v>
      </c>
      <c r="O68" s="219" t="s">
        <v>38</v>
      </c>
      <c r="P68" s="221">
        <v>1</v>
      </c>
      <c r="Q68" s="223">
        <v>1</v>
      </c>
      <c r="R68" s="219" t="s">
        <v>39</v>
      </c>
      <c r="S68" s="221">
        <v>1</v>
      </c>
      <c r="T68" s="223">
        <v>1</v>
      </c>
      <c r="U68" s="219" t="s">
        <v>39</v>
      </c>
      <c r="V68" s="221">
        <v>0</v>
      </c>
      <c r="W68" s="223">
        <v>1</v>
      </c>
      <c r="X68" s="219" t="s">
        <v>39</v>
      </c>
      <c r="Y68" s="221">
        <v>0</v>
      </c>
      <c r="Z68" s="223">
        <v>2</v>
      </c>
      <c r="AA68" s="219" t="s">
        <v>41</v>
      </c>
      <c r="AB68" s="221"/>
      <c r="AC68" s="223"/>
      <c r="AD68" s="219"/>
      <c r="AE68" s="221"/>
      <c r="AF68" s="223"/>
      <c r="AG68" s="219"/>
      <c r="AH68" s="215"/>
      <c r="AI68" s="217"/>
      <c r="AJ68" s="209"/>
      <c r="AK68" s="215"/>
      <c r="AL68" s="217"/>
      <c r="AM68" s="209"/>
      <c r="AN68" s="211">
        <f t="shared" si="1"/>
        <v>9</v>
      </c>
      <c r="AO68" s="213">
        <v>12</v>
      </c>
    </row>
    <row r="69" spans="1:41" ht="12.75" customHeight="1" thickBot="1">
      <c r="A69" s="275"/>
      <c r="B69" s="55"/>
      <c r="C69" s="212"/>
      <c r="D69" s="222"/>
      <c r="E69" s="224"/>
      <c r="F69" s="220"/>
      <c r="G69" s="222"/>
      <c r="H69" s="224"/>
      <c r="I69" s="220"/>
      <c r="J69" s="222"/>
      <c r="K69" s="224"/>
      <c r="L69" s="220"/>
      <c r="M69" s="222"/>
      <c r="N69" s="224"/>
      <c r="O69" s="220"/>
      <c r="P69" s="222"/>
      <c r="Q69" s="224"/>
      <c r="R69" s="220"/>
      <c r="S69" s="222"/>
      <c r="T69" s="224"/>
      <c r="U69" s="220"/>
      <c r="V69" s="222"/>
      <c r="W69" s="224"/>
      <c r="X69" s="220"/>
      <c r="Y69" s="222"/>
      <c r="Z69" s="224"/>
      <c r="AA69" s="220"/>
      <c r="AB69" s="222"/>
      <c r="AC69" s="224"/>
      <c r="AD69" s="220"/>
      <c r="AE69" s="222"/>
      <c r="AF69" s="224"/>
      <c r="AG69" s="220"/>
      <c r="AH69" s="216"/>
      <c r="AI69" s="218"/>
      <c r="AJ69" s="210"/>
      <c r="AK69" s="216"/>
      <c r="AL69" s="218"/>
      <c r="AM69" s="210"/>
      <c r="AN69" s="212"/>
      <c r="AO69" s="214"/>
    </row>
    <row r="70" spans="1:41" ht="12.75" customHeight="1">
      <c r="A70" s="274" t="s">
        <v>140</v>
      </c>
      <c r="B70" s="54" t="s">
        <v>98</v>
      </c>
      <c r="C70" s="211" t="s">
        <v>13</v>
      </c>
      <c r="D70" s="221">
        <v>1</v>
      </c>
      <c r="E70" s="223">
        <v>1</v>
      </c>
      <c r="F70" s="219" t="s">
        <v>39</v>
      </c>
      <c r="G70" s="221">
        <v>1</v>
      </c>
      <c r="H70" s="223">
        <v>1</v>
      </c>
      <c r="I70" s="219" t="s">
        <v>38</v>
      </c>
      <c r="J70" s="221"/>
      <c r="K70" s="223"/>
      <c r="L70" s="219"/>
      <c r="M70" s="221"/>
      <c r="N70" s="223"/>
      <c r="O70" s="219"/>
      <c r="P70" s="221"/>
      <c r="Q70" s="223"/>
      <c r="R70" s="219"/>
      <c r="S70" s="221"/>
      <c r="T70" s="223"/>
      <c r="U70" s="219"/>
      <c r="V70" s="221"/>
      <c r="W70" s="223"/>
      <c r="X70" s="219"/>
      <c r="Y70" s="221"/>
      <c r="Z70" s="223"/>
      <c r="AA70" s="219"/>
      <c r="AB70" s="221"/>
      <c r="AC70" s="223"/>
      <c r="AD70" s="219"/>
      <c r="AE70" s="221"/>
      <c r="AF70" s="223"/>
      <c r="AG70" s="219"/>
      <c r="AH70" s="215"/>
      <c r="AI70" s="217"/>
      <c r="AJ70" s="209"/>
      <c r="AK70" s="215"/>
      <c r="AL70" s="217"/>
      <c r="AM70" s="209"/>
      <c r="AN70" s="211">
        <f t="shared" si="1"/>
        <v>2</v>
      </c>
      <c r="AO70" s="213">
        <v>12</v>
      </c>
    </row>
    <row r="71" spans="1:41" ht="12.75" customHeight="1" thickBot="1">
      <c r="A71" s="275"/>
      <c r="B71" s="55"/>
      <c r="C71" s="212"/>
      <c r="D71" s="222"/>
      <c r="E71" s="224"/>
      <c r="F71" s="220"/>
      <c r="G71" s="222"/>
      <c r="H71" s="224"/>
      <c r="I71" s="220"/>
      <c r="J71" s="222"/>
      <c r="K71" s="224"/>
      <c r="L71" s="220"/>
      <c r="M71" s="222"/>
      <c r="N71" s="224"/>
      <c r="O71" s="220"/>
      <c r="P71" s="222"/>
      <c r="Q71" s="224"/>
      <c r="R71" s="220"/>
      <c r="S71" s="222"/>
      <c r="T71" s="224"/>
      <c r="U71" s="220"/>
      <c r="V71" s="222"/>
      <c r="W71" s="224"/>
      <c r="X71" s="220"/>
      <c r="Y71" s="222"/>
      <c r="Z71" s="224"/>
      <c r="AA71" s="220"/>
      <c r="AB71" s="222"/>
      <c r="AC71" s="224"/>
      <c r="AD71" s="220"/>
      <c r="AE71" s="222"/>
      <c r="AF71" s="224"/>
      <c r="AG71" s="220"/>
      <c r="AH71" s="216"/>
      <c r="AI71" s="218"/>
      <c r="AJ71" s="210"/>
      <c r="AK71" s="216"/>
      <c r="AL71" s="218"/>
      <c r="AM71" s="210"/>
      <c r="AN71" s="212"/>
      <c r="AO71" s="214"/>
    </row>
    <row r="72" spans="1:46" ht="12.75" customHeight="1">
      <c r="A72" s="270" t="s">
        <v>217</v>
      </c>
      <c r="B72" s="54" t="s">
        <v>99</v>
      </c>
      <c r="C72" s="211" t="s">
        <v>13</v>
      </c>
      <c r="D72" s="221"/>
      <c r="E72" s="223"/>
      <c r="F72" s="219"/>
      <c r="G72" s="221"/>
      <c r="H72" s="223"/>
      <c r="I72" s="219"/>
      <c r="J72" s="221">
        <v>1</v>
      </c>
      <c r="K72" s="223">
        <v>1</v>
      </c>
      <c r="L72" s="219" t="s">
        <v>39</v>
      </c>
      <c r="M72" s="221">
        <v>1</v>
      </c>
      <c r="N72" s="223">
        <v>1</v>
      </c>
      <c r="O72" s="219" t="s">
        <v>38</v>
      </c>
      <c r="P72" s="221">
        <v>1</v>
      </c>
      <c r="Q72" s="223">
        <v>1</v>
      </c>
      <c r="R72" s="219" t="s">
        <v>39</v>
      </c>
      <c r="S72" s="221">
        <v>1</v>
      </c>
      <c r="T72" s="223">
        <v>1</v>
      </c>
      <c r="U72" s="219" t="s">
        <v>38</v>
      </c>
      <c r="V72" s="221"/>
      <c r="W72" s="223"/>
      <c r="X72" s="219"/>
      <c r="Y72" s="221"/>
      <c r="Z72" s="223"/>
      <c r="AA72" s="219"/>
      <c r="AB72" s="221"/>
      <c r="AC72" s="223"/>
      <c r="AD72" s="219"/>
      <c r="AE72" s="221"/>
      <c r="AF72" s="223"/>
      <c r="AG72" s="219"/>
      <c r="AH72" s="215"/>
      <c r="AI72" s="217"/>
      <c r="AJ72" s="209"/>
      <c r="AK72" s="215"/>
      <c r="AL72" s="217"/>
      <c r="AM72" s="209"/>
      <c r="AN72" s="211">
        <f t="shared" si="1"/>
        <v>4</v>
      </c>
      <c r="AO72" s="213">
        <v>12</v>
      </c>
      <c r="AS72" s="8"/>
      <c r="AT72" s="8"/>
    </row>
    <row r="73" spans="1:46" ht="12.75" customHeight="1" thickBot="1">
      <c r="A73" s="271"/>
      <c r="B73" s="55"/>
      <c r="C73" s="212"/>
      <c r="D73" s="222"/>
      <c r="E73" s="224"/>
      <c r="F73" s="220"/>
      <c r="G73" s="222"/>
      <c r="H73" s="224"/>
      <c r="I73" s="220"/>
      <c r="J73" s="222"/>
      <c r="K73" s="224"/>
      <c r="L73" s="220"/>
      <c r="M73" s="222"/>
      <c r="N73" s="224"/>
      <c r="O73" s="220"/>
      <c r="P73" s="222"/>
      <c r="Q73" s="224"/>
      <c r="R73" s="220"/>
      <c r="S73" s="222"/>
      <c r="T73" s="224"/>
      <c r="U73" s="220"/>
      <c r="V73" s="222"/>
      <c r="W73" s="224"/>
      <c r="X73" s="220"/>
      <c r="Y73" s="222"/>
      <c r="Z73" s="224"/>
      <c r="AA73" s="220"/>
      <c r="AB73" s="222"/>
      <c r="AC73" s="224"/>
      <c r="AD73" s="220"/>
      <c r="AE73" s="222"/>
      <c r="AF73" s="224"/>
      <c r="AG73" s="220"/>
      <c r="AH73" s="216"/>
      <c r="AI73" s="218"/>
      <c r="AJ73" s="210"/>
      <c r="AK73" s="216"/>
      <c r="AL73" s="218"/>
      <c r="AM73" s="210"/>
      <c r="AN73" s="212"/>
      <c r="AO73" s="214"/>
      <c r="AS73" s="8"/>
      <c r="AT73" s="8"/>
    </row>
    <row r="74" spans="1:46" ht="9.75" customHeight="1" thickBot="1">
      <c r="A74" s="233" t="s">
        <v>324</v>
      </c>
      <c r="B74" s="233" t="s">
        <v>107</v>
      </c>
      <c r="C74" s="211" t="s">
        <v>44</v>
      </c>
      <c r="D74" s="240" t="s">
        <v>0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2"/>
      <c r="AN74" s="243"/>
      <c r="AO74" s="244"/>
      <c r="AS74" s="8"/>
      <c r="AT74" s="8"/>
    </row>
    <row r="75" spans="1:46" ht="9.75" thickBot="1">
      <c r="A75" s="234"/>
      <c r="B75" s="234"/>
      <c r="C75" s="239"/>
      <c r="D75" s="225" t="s">
        <v>2</v>
      </c>
      <c r="E75" s="226"/>
      <c r="F75" s="227"/>
      <c r="G75" s="225" t="s">
        <v>3</v>
      </c>
      <c r="H75" s="226"/>
      <c r="I75" s="227"/>
      <c r="J75" s="225" t="s">
        <v>4</v>
      </c>
      <c r="K75" s="226"/>
      <c r="L75" s="227"/>
      <c r="M75" s="225" t="s">
        <v>5</v>
      </c>
      <c r="N75" s="226"/>
      <c r="O75" s="227"/>
      <c r="P75" s="225" t="s">
        <v>6</v>
      </c>
      <c r="Q75" s="226"/>
      <c r="R75" s="227"/>
      <c r="S75" s="225" t="s">
        <v>7</v>
      </c>
      <c r="T75" s="226"/>
      <c r="U75" s="227"/>
      <c r="V75" s="225" t="s">
        <v>8</v>
      </c>
      <c r="W75" s="226"/>
      <c r="X75" s="227"/>
      <c r="Y75" s="225" t="s">
        <v>9</v>
      </c>
      <c r="Z75" s="226"/>
      <c r="AA75" s="227"/>
      <c r="AB75" s="225" t="s">
        <v>10</v>
      </c>
      <c r="AC75" s="226"/>
      <c r="AD75" s="227"/>
      <c r="AE75" s="225" t="s">
        <v>11</v>
      </c>
      <c r="AF75" s="226"/>
      <c r="AG75" s="227"/>
      <c r="AH75" s="228" t="s">
        <v>48</v>
      </c>
      <c r="AI75" s="229"/>
      <c r="AJ75" s="230"/>
      <c r="AK75" s="228" t="s">
        <v>49</v>
      </c>
      <c r="AL75" s="229"/>
      <c r="AM75" s="230"/>
      <c r="AN75" s="231" t="s">
        <v>164</v>
      </c>
      <c r="AO75" s="211" t="s">
        <v>204</v>
      </c>
      <c r="AS75" s="8"/>
      <c r="AT75" s="8"/>
    </row>
    <row r="76" spans="1:46" ht="9.75" thickBot="1">
      <c r="A76" s="235"/>
      <c r="B76" s="235"/>
      <c r="C76" s="212"/>
      <c r="D76" s="49" t="s">
        <v>1</v>
      </c>
      <c r="E76" s="50" t="s">
        <v>12</v>
      </c>
      <c r="F76" s="51" t="s">
        <v>27</v>
      </c>
      <c r="G76" s="49" t="s">
        <v>1</v>
      </c>
      <c r="H76" s="50" t="s">
        <v>12</v>
      </c>
      <c r="I76" s="51" t="s">
        <v>27</v>
      </c>
      <c r="J76" s="49" t="s">
        <v>1</v>
      </c>
      <c r="K76" s="50" t="s">
        <v>12</v>
      </c>
      <c r="L76" s="51" t="s">
        <v>27</v>
      </c>
      <c r="M76" s="49" t="s">
        <v>1</v>
      </c>
      <c r="N76" s="50" t="s">
        <v>12</v>
      </c>
      <c r="O76" s="51" t="s">
        <v>27</v>
      </c>
      <c r="P76" s="49" t="s">
        <v>1</v>
      </c>
      <c r="Q76" s="50" t="s">
        <v>12</v>
      </c>
      <c r="R76" s="51" t="s">
        <v>27</v>
      </c>
      <c r="S76" s="49" t="s">
        <v>1</v>
      </c>
      <c r="T76" s="50" t="s">
        <v>12</v>
      </c>
      <c r="U76" s="51" t="s">
        <v>27</v>
      </c>
      <c r="V76" s="49" t="s">
        <v>1</v>
      </c>
      <c r="W76" s="50" t="s">
        <v>12</v>
      </c>
      <c r="X76" s="51" t="s">
        <v>27</v>
      </c>
      <c r="Y76" s="49" t="s">
        <v>1</v>
      </c>
      <c r="Z76" s="50" t="s">
        <v>12</v>
      </c>
      <c r="AA76" s="51" t="s">
        <v>27</v>
      </c>
      <c r="AB76" s="49" t="s">
        <v>1</v>
      </c>
      <c r="AC76" s="50" t="s">
        <v>12</v>
      </c>
      <c r="AD76" s="51" t="s">
        <v>27</v>
      </c>
      <c r="AE76" s="49" t="s">
        <v>1</v>
      </c>
      <c r="AF76" s="50" t="s">
        <v>12</v>
      </c>
      <c r="AG76" s="51" t="s">
        <v>27</v>
      </c>
      <c r="AH76" s="45" t="s">
        <v>1</v>
      </c>
      <c r="AI76" s="46" t="s">
        <v>12</v>
      </c>
      <c r="AJ76" s="47" t="s">
        <v>27</v>
      </c>
      <c r="AK76" s="45" t="s">
        <v>1</v>
      </c>
      <c r="AL76" s="46" t="s">
        <v>12</v>
      </c>
      <c r="AM76" s="47" t="s">
        <v>27</v>
      </c>
      <c r="AN76" s="232"/>
      <c r="AO76" s="212"/>
      <c r="AS76" s="8"/>
      <c r="AT76" s="8"/>
    </row>
    <row r="77" spans="1:41" ht="12.75" customHeight="1">
      <c r="A77" s="270" t="s">
        <v>141</v>
      </c>
      <c r="B77" s="54" t="s">
        <v>109</v>
      </c>
      <c r="C77" s="211" t="s">
        <v>46</v>
      </c>
      <c r="D77" s="221"/>
      <c r="E77" s="223"/>
      <c r="F77" s="219"/>
      <c r="G77" s="221"/>
      <c r="H77" s="223"/>
      <c r="I77" s="219"/>
      <c r="J77" s="221"/>
      <c r="K77" s="223"/>
      <c r="L77" s="219"/>
      <c r="M77" s="221"/>
      <c r="N77" s="223"/>
      <c r="O77" s="219"/>
      <c r="P77" s="221"/>
      <c r="Q77" s="223"/>
      <c r="R77" s="219"/>
      <c r="S77" s="221"/>
      <c r="T77" s="223"/>
      <c r="U77" s="219"/>
      <c r="V77" s="221"/>
      <c r="W77" s="223"/>
      <c r="X77" s="219"/>
      <c r="Y77" s="221"/>
      <c r="Z77" s="223"/>
      <c r="AA77" s="219"/>
      <c r="AB77" s="221">
        <v>1</v>
      </c>
      <c r="AC77" s="223">
        <v>1</v>
      </c>
      <c r="AD77" s="219" t="s">
        <v>38</v>
      </c>
      <c r="AE77" s="221">
        <v>1</v>
      </c>
      <c r="AF77" s="223">
        <v>1</v>
      </c>
      <c r="AG77" s="219" t="s">
        <v>38</v>
      </c>
      <c r="AH77" s="215"/>
      <c r="AI77" s="217"/>
      <c r="AJ77" s="209"/>
      <c r="AK77" s="215"/>
      <c r="AL77" s="217"/>
      <c r="AM77" s="209"/>
      <c r="AN77" s="211">
        <f>SUM(AC77,AF77)</f>
        <v>2</v>
      </c>
      <c r="AO77" s="213">
        <v>55</v>
      </c>
    </row>
    <row r="78" spans="1:41" ht="12.75" customHeight="1" thickBot="1">
      <c r="A78" s="271"/>
      <c r="B78" s="55"/>
      <c r="C78" s="212"/>
      <c r="D78" s="222"/>
      <c r="E78" s="224"/>
      <c r="F78" s="220"/>
      <c r="G78" s="222"/>
      <c r="H78" s="224"/>
      <c r="I78" s="220"/>
      <c r="J78" s="222"/>
      <c r="K78" s="224"/>
      <c r="L78" s="220"/>
      <c r="M78" s="222"/>
      <c r="N78" s="224"/>
      <c r="O78" s="220"/>
      <c r="P78" s="222"/>
      <c r="Q78" s="224"/>
      <c r="R78" s="220"/>
      <c r="S78" s="222"/>
      <c r="T78" s="224"/>
      <c r="U78" s="220"/>
      <c r="V78" s="222"/>
      <c r="W78" s="224"/>
      <c r="X78" s="220"/>
      <c r="Y78" s="222"/>
      <c r="Z78" s="224"/>
      <c r="AA78" s="220"/>
      <c r="AB78" s="222"/>
      <c r="AC78" s="224"/>
      <c r="AD78" s="220"/>
      <c r="AE78" s="222"/>
      <c r="AF78" s="224"/>
      <c r="AG78" s="220"/>
      <c r="AH78" s="216"/>
      <c r="AI78" s="218"/>
      <c r="AJ78" s="210"/>
      <c r="AK78" s="216"/>
      <c r="AL78" s="218"/>
      <c r="AM78" s="210"/>
      <c r="AN78" s="212"/>
      <c r="AO78" s="214"/>
    </row>
    <row r="79" spans="1:41" ht="12.75" customHeight="1">
      <c r="A79" s="270" t="s">
        <v>142</v>
      </c>
      <c r="B79" s="54" t="s">
        <v>110</v>
      </c>
      <c r="C79" s="211" t="s">
        <v>46</v>
      </c>
      <c r="D79" s="221"/>
      <c r="E79" s="223"/>
      <c r="F79" s="219"/>
      <c r="G79" s="221"/>
      <c r="H79" s="223"/>
      <c r="I79" s="219"/>
      <c r="J79" s="221"/>
      <c r="K79" s="223"/>
      <c r="L79" s="219"/>
      <c r="M79" s="221"/>
      <c r="N79" s="223"/>
      <c r="O79" s="219"/>
      <c r="P79" s="221"/>
      <c r="Q79" s="223"/>
      <c r="R79" s="219"/>
      <c r="S79" s="221"/>
      <c r="T79" s="223"/>
      <c r="U79" s="219"/>
      <c r="V79" s="221"/>
      <c r="W79" s="223"/>
      <c r="X79" s="219"/>
      <c r="Y79" s="221"/>
      <c r="Z79" s="223"/>
      <c r="AA79" s="219"/>
      <c r="AB79" s="221">
        <v>1</v>
      </c>
      <c r="AC79" s="223">
        <v>1</v>
      </c>
      <c r="AD79" s="219" t="s">
        <v>38</v>
      </c>
      <c r="AE79" s="221">
        <v>1</v>
      </c>
      <c r="AF79" s="223">
        <v>1</v>
      </c>
      <c r="AG79" s="219" t="s">
        <v>38</v>
      </c>
      <c r="AH79" s="215"/>
      <c r="AI79" s="217"/>
      <c r="AJ79" s="209"/>
      <c r="AK79" s="215"/>
      <c r="AL79" s="217"/>
      <c r="AM79" s="209"/>
      <c r="AN79" s="211">
        <f>SUM(AC79,AF79)</f>
        <v>2</v>
      </c>
      <c r="AO79" s="213">
        <v>55</v>
      </c>
    </row>
    <row r="80" spans="1:41" ht="12.75" customHeight="1" thickBot="1">
      <c r="A80" s="271"/>
      <c r="B80" s="55"/>
      <c r="C80" s="212"/>
      <c r="D80" s="222"/>
      <c r="E80" s="224"/>
      <c r="F80" s="220"/>
      <c r="G80" s="222"/>
      <c r="H80" s="224"/>
      <c r="I80" s="220"/>
      <c r="J80" s="222"/>
      <c r="K80" s="224"/>
      <c r="L80" s="220"/>
      <c r="M80" s="222"/>
      <c r="N80" s="224"/>
      <c r="O80" s="220"/>
      <c r="P80" s="222"/>
      <c r="Q80" s="224"/>
      <c r="R80" s="220"/>
      <c r="S80" s="222"/>
      <c r="T80" s="224"/>
      <c r="U80" s="220"/>
      <c r="V80" s="222"/>
      <c r="W80" s="224"/>
      <c r="X80" s="220"/>
      <c r="Y80" s="222"/>
      <c r="Z80" s="224"/>
      <c r="AA80" s="220"/>
      <c r="AB80" s="222"/>
      <c r="AC80" s="224"/>
      <c r="AD80" s="220"/>
      <c r="AE80" s="222"/>
      <c r="AF80" s="224"/>
      <c r="AG80" s="220"/>
      <c r="AH80" s="216"/>
      <c r="AI80" s="218"/>
      <c r="AJ80" s="210"/>
      <c r="AK80" s="216"/>
      <c r="AL80" s="218"/>
      <c r="AM80" s="210"/>
      <c r="AN80" s="212"/>
      <c r="AO80" s="214"/>
    </row>
    <row r="81" spans="1:41" ht="12.75" customHeight="1">
      <c r="A81" s="270" t="s">
        <v>143</v>
      </c>
      <c r="B81" s="54" t="s">
        <v>111</v>
      </c>
      <c r="C81" s="211" t="s">
        <v>13</v>
      </c>
      <c r="D81" s="221"/>
      <c r="E81" s="223"/>
      <c r="F81" s="219"/>
      <c r="G81" s="221"/>
      <c r="H81" s="223"/>
      <c r="I81" s="219"/>
      <c r="J81" s="221"/>
      <c r="K81" s="223"/>
      <c r="L81" s="219"/>
      <c r="M81" s="221"/>
      <c r="N81" s="223"/>
      <c r="O81" s="219"/>
      <c r="P81" s="221"/>
      <c r="Q81" s="223"/>
      <c r="R81" s="219"/>
      <c r="S81" s="221"/>
      <c r="T81" s="223"/>
      <c r="U81" s="219"/>
      <c r="V81" s="221"/>
      <c r="W81" s="223"/>
      <c r="X81" s="219"/>
      <c r="Y81" s="221"/>
      <c r="Z81" s="223"/>
      <c r="AA81" s="219"/>
      <c r="AB81" s="221">
        <v>1</v>
      </c>
      <c r="AC81" s="223">
        <v>1</v>
      </c>
      <c r="AD81" s="219" t="s">
        <v>38</v>
      </c>
      <c r="AE81" s="221">
        <v>1</v>
      </c>
      <c r="AF81" s="223">
        <v>1</v>
      </c>
      <c r="AG81" s="219" t="s">
        <v>39</v>
      </c>
      <c r="AH81" s="215"/>
      <c r="AI81" s="217"/>
      <c r="AJ81" s="209"/>
      <c r="AK81" s="215"/>
      <c r="AL81" s="217"/>
      <c r="AM81" s="209"/>
      <c r="AN81" s="211">
        <f>SUM(AC81,AF81)</f>
        <v>2</v>
      </c>
      <c r="AO81" s="213">
        <v>55</v>
      </c>
    </row>
    <row r="82" spans="1:41" ht="12.75" customHeight="1" thickBot="1">
      <c r="A82" s="271"/>
      <c r="B82" s="55"/>
      <c r="C82" s="212"/>
      <c r="D82" s="222"/>
      <c r="E82" s="224"/>
      <c r="F82" s="220"/>
      <c r="G82" s="222"/>
      <c r="H82" s="224"/>
      <c r="I82" s="220"/>
      <c r="J82" s="222"/>
      <c r="K82" s="224"/>
      <c r="L82" s="220"/>
      <c r="M82" s="222"/>
      <c r="N82" s="224"/>
      <c r="O82" s="220"/>
      <c r="P82" s="222"/>
      <c r="Q82" s="224"/>
      <c r="R82" s="220"/>
      <c r="S82" s="222"/>
      <c r="T82" s="224"/>
      <c r="U82" s="220"/>
      <c r="V82" s="222"/>
      <c r="W82" s="224"/>
      <c r="X82" s="220"/>
      <c r="Y82" s="222"/>
      <c r="Z82" s="224"/>
      <c r="AA82" s="220"/>
      <c r="AB82" s="222"/>
      <c r="AC82" s="224"/>
      <c r="AD82" s="220"/>
      <c r="AE82" s="222"/>
      <c r="AF82" s="224"/>
      <c r="AG82" s="220"/>
      <c r="AH82" s="216"/>
      <c r="AI82" s="218"/>
      <c r="AJ82" s="210"/>
      <c r="AK82" s="216"/>
      <c r="AL82" s="218"/>
      <c r="AM82" s="210"/>
      <c r="AN82" s="212"/>
      <c r="AO82" s="214"/>
    </row>
    <row r="83" spans="1:41" ht="12.75" customHeight="1" thickBot="1">
      <c r="A83" s="119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3"/>
    </row>
    <row r="84" spans="1:41" ht="12.75" customHeight="1">
      <c r="A84" s="276" t="s">
        <v>331</v>
      </c>
      <c r="B84" s="120" t="s">
        <v>37</v>
      </c>
      <c r="C84" s="245" t="s">
        <v>165</v>
      </c>
      <c r="D84" s="254"/>
      <c r="E84" s="250"/>
      <c r="F84" s="252"/>
      <c r="G84" s="254"/>
      <c r="H84" s="250"/>
      <c r="I84" s="252"/>
      <c r="J84" s="254"/>
      <c r="K84" s="250"/>
      <c r="L84" s="252"/>
      <c r="M84" s="254"/>
      <c r="N84" s="250"/>
      <c r="O84" s="252"/>
      <c r="P84" s="254"/>
      <c r="Q84" s="250"/>
      <c r="R84" s="252"/>
      <c r="S84" s="254"/>
      <c r="T84" s="250"/>
      <c r="U84" s="252"/>
      <c r="V84" s="254"/>
      <c r="W84" s="250"/>
      <c r="X84" s="252"/>
      <c r="Y84" s="254"/>
      <c r="Z84" s="250"/>
      <c r="AA84" s="252"/>
      <c r="AB84" s="254"/>
      <c r="AC84" s="250"/>
      <c r="AD84" s="252"/>
      <c r="AE84" s="254"/>
      <c r="AF84" s="250"/>
      <c r="AG84" s="252"/>
      <c r="AH84" s="254"/>
      <c r="AI84" s="250"/>
      <c r="AJ84" s="252"/>
      <c r="AK84" s="254"/>
      <c r="AL84" s="250"/>
      <c r="AM84" s="252"/>
      <c r="AN84" s="245">
        <v>12</v>
      </c>
      <c r="AO84" s="262" t="s">
        <v>205</v>
      </c>
    </row>
    <row r="85" spans="1:41" ht="12.75" customHeight="1" thickBot="1">
      <c r="A85" s="277"/>
      <c r="B85" s="121"/>
      <c r="C85" s="246"/>
      <c r="D85" s="255"/>
      <c r="E85" s="251"/>
      <c r="F85" s="253"/>
      <c r="G85" s="255"/>
      <c r="H85" s="251"/>
      <c r="I85" s="253"/>
      <c r="J85" s="255"/>
      <c r="K85" s="251"/>
      <c r="L85" s="253"/>
      <c r="M85" s="255"/>
      <c r="N85" s="251"/>
      <c r="O85" s="253"/>
      <c r="P85" s="255"/>
      <c r="Q85" s="251"/>
      <c r="R85" s="253"/>
      <c r="S85" s="255"/>
      <c r="T85" s="251"/>
      <c r="U85" s="253"/>
      <c r="V85" s="255"/>
      <c r="W85" s="251"/>
      <c r="X85" s="253"/>
      <c r="Y85" s="255"/>
      <c r="Z85" s="251"/>
      <c r="AA85" s="253"/>
      <c r="AB85" s="255"/>
      <c r="AC85" s="251"/>
      <c r="AD85" s="253"/>
      <c r="AE85" s="255"/>
      <c r="AF85" s="251"/>
      <c r="AG85" s="253"/>
      <c r="AH85" s="255"/>
      <c r="AI85" s="251"/>
      <c r="AJ85" s="253"/>
      <c r="AK85" s="255"/>
      <c r="AL85" s="251"/>
      <c r="AM85" s="253"/>
      <c r="AN85" s="246"/>
      <c r="AO85" s="263"/>
    </row>
    <row r="86" spans="2:40" ht="9.75" thickBot="1">
      <c r="B86" s="56" t="s">
        <v>114</v>
      </c>
      <c r="C86" s="41"/>
      <c r="D86" s="29">
        <f>SUM(D7:D53,D58:D84)</f>
        <v>29.5</v>
      </c>
      <c r="E86" s="32">
        <f>SUM(E7:E53,E58:E84)</f>
        <v>30</v>
      </c>
      <c r="F86" s="33"/>
      <c r="G86" s="29">
        <f>SUM(G7:G53,G58:G84)</f>
        <v>28.5</v>
      </c>
      <c r="H86" s="32">
        <f>SUM(H7:H53,H58:H84)</f>
        <v>28</v>
      </c>
      <c r="I86" s="33"/>
      <c r="J86" s="29">
        <f>SUM(J7:J53,J58:J84)</f>
        <v>30.5</v>
      </c>
      <c r="K86" s="32">
        <f>SUM(K7:K53,K58:K84)</f>
        <v>31</v>
      </c>
      <c r="L86" s="33"/>
      <c r="M86" s="29">
        <f>SUM(M7:M53,M58:M84)</f>
        <v>28.5</v>
      </c>
      <c r="N86" s="32">
        <f>SUM(N7:N53,N58:N84)</f>
        <v>27</v>
      </c>
      <c r="O86" s="33"/>
      <c r="P86" s="29">
        <f>SUM(P7:P53,P58:P84)</f>
        <v>29</v>
      </c>
      <c r="Q86" s="32">
        <f>SUM(Q7:Q53,Q58:Q84)</f>
        <v>27</v>
      </c>
      <c r="R86" s="33"/>
      <c r="S86" s="29">
        <f>SUM(S7:S53,S58:S84)</f>
        <v>29</v>
      </c>
      <c r="T86" s="32">
        <f>SUM(T7:T53,T58:T84)</f>
        <v>27</v>
      </c>
      <c r="U86" s="33"/>
      <c r="V86" s="29">
        <f>SUM(V7:V53,V58:V84)</f>
        <v>22</v>
      </c>
      <c r="W86" s="32">
        <f>SUM(W7:W53,W58:W84)</f>
        <v>21</v>
      </c>
      <c r="X86" s="33"/>
      <c r="Y86" s="29">
        <f>SUM(Y7:Y53,Y58:Y84)</f>
        <v>21</v>
      </c>
      <c r="Z86" s="32">
        <f>SUM(Z7:Z53,Z58:Z84)</f>
        <v>21</v>
      </c>
      <c r="AA86" s="33"/>
      <c r="AB86" s="34">
        <f>SUM(AB7:AB51,AB58:AB72,AB77)</f>
        <v>15</v>
      </c>
      <c r="AC86" s="35">
        <f>SUM(AC7:AC51,AC58:AC72,AC77)</f>
        <v>14</v>
      </c>
      <c r="AD86" s="33"/>
      <c r="AE86" s="29">
        <f>SUM(AE7:AE51,AE58:AE72,AE77)</f>
        <v>15</v>
      </c>
      <c r="AF86" s="35">
        <f>SUM(AF7:AF51,AF58:AF72,AF77)</f>
        <v>14</v>
      </c>
      <c r="AG86" s="30"/>
      <c r="AH86" s="37"/>
      <c r="AI86" s="43">
        <f>SUM(AI53)</f>
        <v>4</v>
      </c>
      <c r="AJ86" s="42"/>
      <c r="AK86" s="40"/>
      <c r="AL86" s="43">
        <f>SUM(AL53)</f>
        <v>4</v>
      </c>
      <c r="AM86" s="40"/>
      <c r="AN86" s="38">
        <f>SUM(E86,H86,K86,N86,Q86,T86,W86,Z86,AC86,AF86,AI86,AL86,AN84)</f>
        <v>260</v>
      </c>
    </row>
    <row r="87" spans="2:40" ht="9.75" thickBot="1">
      <c r="B87" s="57"/>
      <c r="C87" s="9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53"/>
    </row>
    <row r="88" spans="1:41" ht="13.5" customHeight="1" thickBot="1">
      <c r="A88" s="264" t="s">
        <v>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6"/>
    </row>
    <row r="89" spans="1:41" ht="13.5" customHeight="1" thickBot="1">
      <c r="A89" s="234" t="s">
        <v>324</v>
      </c>
      <c r="B89" s="234" t="s">
        <v>106</v>
      </c>
      <c r="C89" s="239" t="s">
        <v>44</v>
      </c>
      <c r="D89" s="267" t="s">
        <v>0</v>
      </c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9"/>
      <c r="AN89" s="243"/>
      <c r="AO89" s="244"/>
    </row>
    <row r="90" spans="1:41" ht="13.5" customHeight="1" thickBot="1">
      <c r="A90" s="234"/>
      <c r="B90" s="234"/>
      <c r="C90" s="239"/>
      <c r="D90" s="225" t="s">
        <v>2</v>
      </c>
      <c r="E90" s="226"/>
      <c r="F90" s="227"/>
      <c r="G90" s="225" t="s">
        <v>3</v>
      </c>
      <c r="H90" s="226"/>
      <c r="I90" s="227"/>
      <c r="J90" s="225" t="s">
        <v>4</v>
      </c>
      <c r="K90" s="226"/>
      <c r="L90" s="227"/>
      <c r="M90" s="225" t="s">
        <v>5</v>
      </c>
      <c r="N90" s="226"/>
      <c r="O90" s="227"/>
      <c r="P90" s="225" t="s">
        <v>6</v>
      </c>
      <c r="Q90" s="226"/>
      <c r="R90" s="227"/>
      <c r="S90" s="225" t="s">
        <v>7</v>
      </c>
      <c r="T90" s="226"/>
      <c r="U90" s="227"/>
      <c r="V90" s="225" t="s">
        <v>8</v>
      </c>
      <c r="W90" s="226"/>
      <c r="X90" s="227"/>
      <c r="Y90" s="225" t="s">
        <v>9</v>
      </c>
      <c r="Z90" s="226"/>
      <c r="AA90" s="227"/>
      <c r="AB90" s="225" t="s">
        <v>10</v>
      </c>
      <c r="AC90" s="226"/>
      <c r="AD90" s="227"/>
      <c r="AE90" s="225" t="s">
        <v>11</v>
      </c>
      <c r="AF90" s="226"/>
      <c r="AG90" s="227"/>
      <c r="AH90" s="228" t="s">
        <v>48</v>
      </c>
      <c r="AI90" s="229"/>
      <c r="AJ90" s="230"/>
      <c r="AK90" s="228" t="s">
        <v>49</v>
      </c>
      <c r="AL90" s="229"/>
      <c r="AM90" s="230"/>
      <c r="AN90" s="231" t="s">
        <v>164</v>
      </c>
      <c r="AO90" s="211" t="s">
        <v>204</v>
      </c>
    </row>
    <row r="91" spans="1:41" ht="13.5" customHeight="1" thickBot="1">
      <c r="A91" s="235"/>
      <c r="B91" s="235"/>
      <c r="C91" s="212"/>
      <c r="D91" s="49" t="s">
        <v>1</v>
      </c>
      <c r="E91" s="50" t="s">
        <v>12</v>
      </c>
      <c r="F91" s="51" t="s">
        <v>27</v>
      </c>
      <c r="G91" s="49" t="s">
        <v>1</v>
      </c>
      <c r="H91" s="50" t="s">
        <v>12</v>
      </c>
      <c r="I91" s="51" t="s">
        <v>27</v>
      </c>
      <c r="J91" s="49" t="s">
        <v>1</v>
      </c>
      <c r="K91" s="50" t="s">
        <v>12</v>
      </c>
      <c r="L91" s="51" t="s">
        <v>27</v>
      </c>
      <c r="M91" s="49" t="s">
        <v>1</v>
      </c>
      <c r="N91" s="50" t="s">
        <v>12</v>
      </c>
      <c r="O91" s="51" t="s">
        <v>27</v>
      </c>
      <c r="P91" s="49" t="s">
        <v>1</v>
      </c>
      <c r="Q91" s="50" t="s">
        <v>12</v>
      </c>
      <c r="R91" s="51" t="s">
        <v>27</v>
      </c>
      <c r="S91" s="49" t="s">
        <v>1</v>
      </c>
      <c r="T91" s="50" t="s">
        <v>12</v>
      </c>
      <c r="U91" s="51" t="s">
        <v>27</v>
      </c>
      <c r="V91" s="49" t="s">
        <v>1</v>
      </c>
      <c r="W91" s="50" t="s">
        <v>12</v>
      </c>
      <c r="X91" s="51" t="s">
        <v>27</v>
      </c>
      <c r="Y91" s="49" t="s">
        <v>1</v>
      </c>
      <c r="Z91" s="50" t="s">
        <v>12</v>
      </c>
      <c r="AA91" s="51" t="s">
        <v>27</v>
      </c>
      <c r="AB91" s="49" t="s">
        <v>1</v>
      </c>
      <c r="AC91" s="50" t="s">
        <v>12</v>
      </c>
      <c r="AD91" s="51" t="s">
        <v>27</v>
      </c>
      <c r="AE91" s="49" t="s">
        <v>1</v>
      </c>
      <c r="AF91" s="50" t="s">
        <v>12</v>
      </c>
      <c r="AG91" s="51" t="s">
        <v>27</v>
      </c>
      <c r="AH91" s="45" t="s">
        <v>1</v>
      </c>
      <c r="AI91" s="46" t="s">
        <v>12</v>
      </c>
      <c r="AJ91" s="47" t="s">
        <v>27</v>
      </c>
      <c r="AK91" s="45" t="s">
        <v>1</v>
      </c>
      <c r="AL91" s="46" t="s">
        <v>12</v>
      </c>
      <c r="AM91" s="47" t="s">
        <v>27</v>
      </c>
      <c r="AN91" s="232"/>
      <c r="AO91" s="212"/>
    </row>
    <row r="92" spans="1:41" s="126" customFormat="1" ht="16.5" customHeight="1">
      <c r="A92" s="274" t="s">
        <v>359</v>
      </c>
      <c r="B92" s="54" t="s">
        <v>16</v>
      </c>
      <c r="C92" s="211" t="s">
        <v>13</v>
      </c>
      <c r="D92" s="221"/>
      <c r="E92" s="223"/>
      <c r="F92" s="219"/>
      <c r="G92" s="221"/>
      <c r="H92" s="223"/>
      <c r="I92" s="219"/>
      <c r="J92" s="221"/>
      <c r="K92" s="223"/>
      <c r="L92" s="219"/>
      <c r="M92" s="221"/>
      <c r="N92" s="223"/>
      <c r="O92" s="219"/>
      <c r="P92" s="221">
        <v>3</v>
      </c>
      <c r="Q92" s="223">
        <v>4</v>
      </c>
      <c r="R92" s="219" t="s">
        <v>38</v>
      </c>
      <c r="S92" s="221"/>
      <c r="T92" s="223"/>
      <c r="U92" s="219"/>
      <c r="V92" s="221"/>
      <c r="W92" s="223"/>
      <c r="X92" s="219"/>
      <c r="Y92" s="221"/>
      <c r="Z92" s="223"/>
      <c r="AA92" s="219"/>
      <c r="AB92" s="221"/>
      <c r="AC92" s="223"/>
      <c r="AD92" s="219"/>
      <c r="AE92" s="221"/>
      <c r="AF92" s="223"/>
      <c r="AG92" s="219"/>
      <c r="AH92" s="215"/>
      <c r="AI92" s="217"/>
      <c r="AJ92" s="209"/>
      <c r="AK92" s="215"/>
      <c r="AL92" s="217"/>
      <c r="AM92" s="209"/>
      <c r="AN92" s="211">
        <f>SUM(E92,H92,K92,N92,Q92,T92,W92,Z92,AC92,AF92,AI92,AL92)</f>
        <v>4</v>
      </c>
      <c r="AO92" s="213">
        <v>55</v>
      </c>
    </row>
    <row r="93" spans="1:41" s="126" customFormat="1" ht="16.5" customHeight="1" thickBot="1">
      <c r="A93" s="275"/>
      <c r="B93" s="55"/>
      <c r="C93" s="212"/>
      <c r="D93" s="222"/>
      <c r="E93" s="224"/>
      <c r="F93" s="220"/>
      <c r="G93" s="222"/>
      <c r="H93" s="224"/>
      <c r="I93" s="220"/>
      <c r="J93" s="222"/>
      <c r="K93" s="224"/>
      <c r="L93" s="220"/>
      <c r="M93" s="222"/>
      <c r="N93" s="224"/>
      <c r="O93" s="220"/>
      <c r="P93" s="222"/>
      <c r="Q93" s="224"/>
      <c r="R93" s="220"/>
      <c r="S93" s="222"/>
      <c r="T93" s="224"/>
      <c r="U93" s="220"/>
      <c r="V93" s="222"/>
      <c r="W93" s="224"/>
      <c r="X93" s="220"/>
      <c r="Y93" s="222"/>
      <c r="Z93" s="224"/>
      <c r="AA93" s="220"/>
      <c r="AB93" s="222"/>
      <c r="AC93" s="224"/>
      <c r="AD93" s="220"/>
      <c r="AE93" s="222"/>
      <c r="AF93" s="224"/>
      <c r="AG93" s="220"/>
      <c r="AH93" s="216"/>
      <c r="AI93" s="218"/>
      <c r="AJ93" s="210"/>
      <c r="AK93" s="216"/>
      <c r="AL93" s="218"/>
      <c r="AM93" s="210"/>
      <c r="AN93" s="212"/>
      <c r="AO93" s="214"/>
    </row>
    <row r="94" spans="1:41" s="126" customFormat="1" ht="18">
      <c r="A94" s="274" t="s">
        <v>367</v>
      </c>
      <c r="B94" s="54" t="s">
        <v>17</v>
      </c>
      <c r="C94" s="211" t="s">
        <v>13</v>
      </c>
      <c r="D94" s="221"/>
      <c r="E94" s="223"/>
      <c r="F94" s="219"/>
      <c r="G94" s="221"/>
      <c r="H94" s="223"/>
      <c r="I94" s="219"/>
      <c r="J94" s="221"/>
      <c r="K94" s="223"/>
      <c r="L94" s="219"/>
      <c r="M94" s="221"/>
      <c r="N94" s="223"/>
      <c r="O94" s="219"/>
      <c r="P94" s="221"/>
      <c r="Q94" s="223"/>
      <c r="R94" s="219"/>
      <c r="S94" s="221"/>
      <c r="T94" s="223"/>
      <c r="U94" s="219"/>
      <c r="V94" s="221">
        <v>2</v>
      </c>
      <c r="W94" s="223">
        <v>3</v>
      </c>
      <c r="X94" s="219" t="s">
        <v>39</v>
      </c>
      <c r="Y94" s="221">
        <v>2</v>
      </c>
      <c r="Z94" s="223">
        <v>3</v>
      </c>
      <c r="AA94" s="219" t="s">
        <v>38</v>
      </c>
      <c r="AB94" s="221"/>
      <c r="AC94" s="223"/>
      <c r="AD94" s="219"/>
      <c r="AE94" s="221"/>
      <c r="AF94" s="223"/>
      <c r="AG94" s="219"/>
      <c r="AH94" s="215"/>
      <c r="AI94" s="217"/>
      <c r="AJ94" s="209"/>
      <c r="AK94" s="215"/>
      <c r="AL94" s="217"/>
      <c r="AM94" s="209"/>
      <c r="AN94" s="211">
        <f>SUM(E94,H94,K94,N94,Q94,T94,W94,Z94,AC94,AF94,AI94,AL94)</f>
        <v>6</v>
      </c>
      <c r="AO94" s="213">
        <v>55</v>
      </c>
    </row>
    <row r="95" spans="1:41" s="126" customFormat="1" ht="16.5" customHeight="1" thickBot="1">
      <c r="A95" s="275"/>
      <c r="B95" s="55"/>
      <c r="C95" s="212"/>
      <c r="D95" s="222"/>
      <c r="E95" s="224"/>
      <c r="F95" s="220"/>
      <c r="G95" s="222"/>
      <c r="H95" s="224"/>
      <c r="I95" s="220"/>
      <c r="J95" s="222"/>
      <c r="K95" s="224"/>
      <c r="L95" s="220"/>
      <c r="M95" s="222"/>
      <c r="N95" s="224"/>
      <c r="O95" s="220"/>
      <c r="P95" s="222"/>
      <c r="Q95" s="224"/>
      <c r="R95" s="220"/>
      <c r="S95" s="222"/>
      <c r="T95" s="224"/>
      <c r="U95" s="220"/>
      <c r="V95" s="222"/>
      <c r="W95" s="224"/>
      <c r="X95" s="220"/>
      <c r="Y95" s="222"/>
      <c r="Z95" s="224"/>
      <c r="AA95" s="220"/>
      <c r="AB95" s="222"/>
      <c r="AC95" s="224"/>
      <c r="AD95" s="220"/>
      <c r="AE95" s="222"/>
      <c r="AF95" s="224"/>
      <c r="AG95" s="220"/>
      <c r="AH95" s="216"/>
      <c r="AI95" s="218"/>
      <c r="AJ95" s="210"/>
      <c r="AK95" s="216"/>
      <c r="AL95" s="218"/>
      <c r="AM95" s="210"/>
      <c r="AN95" s="212"/>
      <c r="AO95" s="214"/>
    </row>
    <row r="96" spans="1:41" s="126" customFormat="1" ht="16.5" customHeight="1">
      <c r="A96" s="274" t="s">
        <v>368</v>
      </c>
      <c r="B96" s="54" t="s">
        <v>15</v>
      </c>
      <c r="C96" s="211" t="s">
        <v>13</v>
      </c>
      <c r="D96" s="221"/>
      <c r="E96" s="223"/>
      <c r="F96" s="219"/>
      <c r="G96" s="221"/>
      <c r="H96" s="223"/>
      <c r="I96" s="219"/>
      <c r="J96" s="221"/>
      <c r="K96" s="223"/>
      <c r="L96" s="219"/>
      <c r="M96" s="221"/>
      <c r="N96" s="223"/>
      <c r="O96" s="219"/>
      <c r="P96" s="221"/>
      <c r="Q96" s="223"/>
      <c r="R96" s="219"/>
      <c r="S96" s="221">
        <v>3</v>
      </c>
      <c r="T96" s="223">
        <v>4</v>
      </c>
      <c r="U96" s="219" t="s">
        <v>38</v>
      </c>
      <c r="V96" s="221"/>
      <c r="W96" s="223"/>
      <c r="X96" s="219"/>
      <c r="Y96" s="221"/>
      <c r="Z96" s="223"/>
      <c r="AA96" s="219"/>
      <c r="AB96" s="221"/>
      <c r="AC96" s="223"/>
      <c r="AD96" s="219"/>
      <c r="AE96" s="221"/>
      <c r="AF96" s="223"/>
      <c r="AG96" s="219"/>
      <c r="AH96" s="215"/>
      <c r="AI96" s="217"/>
      <c r="AJ96" s="209"/>
      <c r="AK96" s="215"/>
      <c r="AL96" s="217"/>
      <c r="AM96" s="209"/>
      <c r="AN96" s="211">
        <f>SUM(E96,H96,K96,N96,Q96,T96,W96,Z96,AC96,AF96,AI96,AL96)</f>
        <v>4</v>
      </c>
      <c r="AO96" s="213">
        <v>55</v>
      </c>
    </row>
    <row r="97" spans="1:41" s="126" customFormat="1" ht="16.5" customHeight="1" thickBot="1">
      <c r="A97" s="275"/>
      <c r="B97" s="55"/>
      <c r="C97" s="212"/>
      <c r="D97" s="222"/>
      <c r="E97" s="224"/>
      <c r="F97" s="220"/>
      <c r="G97" s="222"/>
      <c r="H97" s="224"/>
      <c r="I97" s="220"/>
      <c r="J97" s="222"/>
      <c r="K97" s="224"/>
      <c r="L97" s="220"/>
      <c r="M97" s="222"/>
      <c r="N97" s="224"/>
      <c r="O97" s="220"/>
      <c r="P97" s="222"/>
      <c r="Q97" s="224"/>
      <c r="R97" s="220"/>
      <c r="S97" s="222"/>
      <c r="T97" s="224"/>
      <c r="U97" s="220"/>
      <c r="V97" s="222"/>
      <c r="W97" s="224"/>
      <c r="X97" s="220"/>
      <c r="Y97" s="222"/>
      <c r="Z97" s="224"/>
      <c r="AA97" s="220"/>
      <c r="AB97" s="222"/>
      <c r="AC97" s="224"/>
      <c r="AD97" s="220"/>
      <c r="AE97" s="222"/>
      <c r="AF97" s="224"/>
      <c r="AG97" s="220"/>
      <c r="AH97" s="216"/>
      <c r="AI97" s="218"/>
      <c r="AJ97" s="210"/>
      <c r="AK97" s="216"/>
      <c r="AL97" s="218"/>
      <c r="AM97" s="210"/>
      <c r="AN97" s="212"/>
      <c r="AO97" s="214"/>
    </row>
    <row r="98" spans="1:41" s="126" customFormat="1" ht="16.5" customHeight="1">
      <c r="A98" s="274" t="s">
        <v>369</v>
      </c>
      <c r="B98" s="54" t="s">
        <v>18</v>
      </c>
      <c r="C98" s="211" t="s">
        <v>13</v>
      </c>
      <c r="D98" s="221"/>
      <c r="E98" s="223"/>
      <c r="F98" s="219"/>
      <c r="G98" s="221"/>
      <c r="H98" s="223"/>
      <c r="I98" s="219"/>
      <c r="J98" s="221"/>
      <c r="K98" s="223"/>
      <c r="L98" s="219"/>
      <c r="M98" s="221"/>
      <c r="N98" s="223"/>
      <c r="O98" s="219"/>
      <c r="P98" s="221"/>
      <c r="Q98" s="223"/>
      <c r="R98" s="219"/>
      <c r="S98" s="221"/>
      <c r="T98" s="223"/>
      <c r="U98" s="219"/>
      <c r="V98" s="221">
        <v>2</v>
      </c>
      <c r="W98" s="223">
        <v>3</v>
      </c>
      <c r="X98" s="219" t="s">
        <v>39</v>
      </c>
      <c r="Y98" s="221">
        <v>2</v>
      </c>
      <c r="Z98" s="223">
        <v>3</v>
      </c>
      <c r="AA98" s="219" t="s">
        <v>38</v>
      </c>
      <c r="AB98" s="221"/>
      <c r="AC98" s="223"/>
      <c r="AD98" s="219"/>
      <c r="AE98" s="221"/>
      <c r="AF98" s="223"/>
      <c r="AG98" s="219"/>
      <c r="AH98" s="215"/>
      <c r="AI98" s="217"/>
      <c r="AJ98" s="209"/>
      <c r="AK98" s="215"/>
      <c r="AL98" s="217"/>
      <c r="AM98" s="209"/>
      <c r="AN98" s="211">
        <f>SUM(E98,H98,K98,N98,Q98,T98,W98,Z98,AC98,AF98,AI98,AL98)</f>
        <v>6</v>
      </c>
      <c r="AO98" s="213">
        <v>55</v>
      </c>
    </row>
    <row r="99" spans="1:41" s="126" customFormat="1" ht="16.5" customHeight="1" thickBot="1">
      <c r="A99" s="275"/>
      <c r="B99" s="55"/>
      <c r="C99" s="212"/>
      <c r="D99" s="222"/>
      <c r="E99" s="224"/>
      <c r="F99" s="220"/>
      <c r="G99" s="222"/>
      <c r="H99" s="224"/>
      <c r="I99" s="220"/>
      <c r="J99" s="222"/>
      <c r="K99" s="224"/>
      <c r="L99" s="220"/>
      <c r="M99" s="222"/>
      <c r="N99" s="224"/>
      <c r="O99" s="220"/>
      <c r="P99" s="222"/>
      <c r="Q99" s="224"/>
      <c r="R99" s="220"/>
      <c r="S99" s="222"/>
      <c r="T99" s="224"/>
      <c r="U99" s="220"/>
      <c r="V99" s="222"/>
      <c r="W99" s="224"/>
      <c r="X99" s="220"/>
      <c r="Y99" s="222"/>
      <c r="Z99" s="224"/>
      <c r="AA99" s="220"/>
      <c r="AB99" s="222"/>
      <c r="AC99" s="224"/>
      <c r="AD99" s="220"/>
      <c r="AE99" s="222"/>
      <c r="AF99" s="224"/>
      <c r="AG99" s="220"/>
      <c r="AH99" s="216"/>
      <c r="AI99" s="218"/>
      <c r="AJ99" s="210"/>
      <c r="AK99" s="216"/>
      <c r="AL99" s="218"/>
      <c r="AM99" s="210"/>
      <c r="AN99" s="212"/>
      <c r="AO99" s="214"/>
    </row>
    <row r="100" spans="1:41" s="126" customFormat="1" ht="18.75" customHeight="1">
      <c r="A100" s="274" t="s">
        <v>360</v>
      </c>
      <c r="B100" s="54" t="s">
        <v>115</v>
      </c>
      <c r="C100" s="211" t="s">
        <v>14</v>
      </c>
      <c r="D100" s="221">
        <v>1</v>
      </c>
      <c r="E100" s="223">
        <v>0</v>
      </c>
      <c r="F100" s="219" t="s">
        <v>47</v>
      </c>
      <c r="G100" s="221">
        <v>1</v>
      </c>
      <c r="H100" s="223">
        <v>0</v>
      </c>
      <c r="I100" s="219" t="s">
        <v>47</v>
      </c>
      <c r="J100" s="221"/>
      <c r="K100" s="223"/>
      <c r="L100" s="219"/>
      <c r="M100" s="221"/>
      <c r="N100" s="223"/>
      <c r="O100" s="219"/>
      <c r="P100" s="221"/>
      <c r="Q100" s="223"/>
      <c r="R100" s="219"/>
      <c r="S100" s="221"/>
      <c r="T100" s="223"/>
      <c r="U100" s="219"/>
      <c r="V100" s="221"/>
      <c r="W100" s="223"/>
      <c r="X100" s="219"/>
      <c r="Y100" s="221"/>
      <c r="Z100" s="223"/>
      <c r="AA100" s="219"/>
      <c r="AB100" s="221"/>
      <c r="AC100" s="223"/>
      <c r="AD100" s="219"/>
      <c r="AE100" s="221"/>
      <c r="AF100" s="223"/>
      <c r="AG100" s="219"/>
      <c r="AH100" s="215"/>
      <c r="AI100" s="217"/>
      <c r="AJ100" s="209"/>
      <c r="AK100" s="215"/>
      <c r="AL100" s="217"/>
      <c r="AM100" s="209"/>
      <c r="AN100" s="211">
        <f>SUM(E100,H100,K100,N100,Q100,T100,W100,Z100,AC100,AF100,AI100,AL100)</f>
        <v>0</v>
      </c>
      <c r="AO100" s="213">
        <v>55</v>
      </c>
    </row>
    <row r="101" spans="1:41" s="126" customFormat="1" ht="16.5" customHeight="1" thickBot="1">
      <c r="A101" s="275"/>
      <c r="B101" s="55"/>
      <c r="C101" s="212"/>
      <c r="D101" s="222"/>
      <c r="E101" s="224"/>
      <c r="F101" s="220"/>
      <c r="G101" s="222"/>
      <c r="H101" s="224"/>
      <c r="I101" s="220"/>
      <c r="J101" s="222"/>
      <c r="K101" s="224"/>
      <c r="L101" s="220"/>
      <c r="M101" s="222"/>
      <c r="N101" s="224"/>
      <c r="O101" s="220"/>
      <c r="P101" s="222"/>
      <c r="Q101" s="224"/>
      <c r="R101" s="220"/>
      <c r="S101" s="222"/>
      <c r="T101" s="224"/>
      <c r="U101" s="220"/>
      <c r="V101" s="222"/>
      <c r="W101" s="224"/>
      <c r="X101" s="220"/>
      <c r="Y101" s="222"/>
      <c r="Z101" s="224"/>
      <c r="AA101" s="220"/>
      <c r="AB101" s="222"/>
      <c r="AC101" s="224"/>
      <c r="AD101" s="220"/>
      <c r="AE101" s="222"/>
      <c r="AF101" s="224"/>
      <c r="AG101" s="220"/>
      <c r="AH101" s="216"/>
      <c r="AI101" s="218"/>
      <c r="AJ101" s="210"/>
      <c r="AK101" s="216"/>
      <c r="AL101" s="218"/>
      <c r="AM101" s="210"/>
      <c r="AN101" s="212"/>
      <c r="AO101" s="214"/>
    </row>
    <row r="102" spans="1:41" ht="18">
      <c r="A102" s="274" t="s">
        <v>153</v>
      </c>
      <c r="B102" s="54" t="s">
        <v>318</v>
      </c>
      <c r="C102" s="211" t="s">
        <v>14</v>
      </c>
      <c r="D102" s="221"/>
      <c r="E102" s="223"/>
      <c r="F102" s="219"/>
      <c r="G102" s="221"/>
      <c r="H102" s="223"/>
      <c r="I102" s="219"/>
      <c r="J102" s="221"/>
      <c r="K102" s="223"/>
      <c r="L102" s="219"/>
      <c r="M102" s="221"/>
      <c r="N102" s="223"/>
      <c r="O102" s="219"/>
      <c r="P102" s="221"/>
      <c r="Q102" s="223"/>
      <c r="R102" s="219"/>
      <c r="S102" s="221"/>
      <c r="T102" s="223"/>
      <c r="U102" s="219"/>
      <c r="V102" s="221"/>
      <c r="W102" s="223"/>
      <c r="X102" s="219"/>
      <c r="Y102" s="221"/>
      <c r="Z102" s="223"/>
      <c r="AA102" s="219"/>
      <c r="AB102" s="221">
        <v>2</v>
      </c>
      <c r="AC102" s="223">
        <v>2</v>
      </c>
      <c r="AD102" s="219" t="s">
        <v>38</v>
      </c>
      <c r="AE102" s="221">
        <v>2</v>
      </c>
      <c r="AF102" s="223">
        <v>2</v>
      </c>
      <c r="AG102" s="219" t="s">
        <v>38</v>
      </c>
      <c r="AH102" s="215"/>
      <c r="AI102" s="217"/>
      <c r="AJ102" s="209"/>
      <c r="AK102" s="215"/>
      <c r="AL102" s="217"/>
      <c r="AM102" s="209"/>
      <c r="AN102" s="211">
        <f aca="true" t="shared" si="2" ref="AN102:AN118">SUM(E102,H102,K102,N102,Q102,T102,W102,Z102,AC102,AF102,AI102,AL102)</f>
        <v>4</v>
      </c>
      <c r="AO102" s="213">
        <v>12</v>
      </c>
    </row>
    <row r="103" spans="1:41" ht="15.75" customHeight="1" thickBot="1">
      <c r="A103" s="275"/>
      <c r="B103" s="55"/>
      <c r="C103" s="212"/>
      <c r="D103" s="222"/>
      <c r="E103" s="224"/>
      <c r="F103" s="220"/>
      <c r="G103" s="222"/>
      <c r="H103" s="224"/>
      <c r="I103" s="220"/>
      <c r="J103" s="222"/>
      <c r="K103" s="224"/>
      <c r="L103" s="220"/>
      <c r="M103" s="222"/>
      <c r="N103" s="224"/>
      <c r="O103" s="220"/>
      <c r="P103" s="222"/>
      <c r="Q103" s="224"/>
      <c r="R103" s="220"/>
      <c r="S103" s="222"/>
      <c r="T103" s="224"/>
      <c r="U103" s="220"/>
      <c r="V103" s="222"/>
      <c r="W103" s="224"/>
      <c r="X103" s="220"/>
      <c r="Y103" s="222"/>
      <c r="Z103" s="224"/>
      <c r="AA103" s="220"/>
      <c r="AB103" s="222"/>
      <c r="AC103" s="224"/>
      <c r="AD103" s="220"/>
      <c r="AE103" s="222"/>
      <c r="AF103" s="224"/>
      <c r="AG103" s="220"/>
      <c r="AH103" s="216"/>
      <c r="AI103" s="218"/>
      <c r="AJ103" s="210"/>
      <c r="AK103" s="216"/>
      <c r="AL103" s="218"/>
      <c r="AM103" s="210"/>
      <c r="AN103" s="212"/>
      <c r="AO103" s="214"/>
    </row>
    <row r="104" spans="1:41" ht="18">
      <c r="A104" s="274" t="s">
        <v>152</v>
      </c>
      <c r="B104" s="54" t="s">
        <v>319</v>
      </c>
      <c r="C104" s="211" t="s">
        <v>14</v>
      </c>
      <c r="D104" s="221"/>
      <c r="E104" s="223"/>
      <c r="F104" s="219"/>
      <c r="G104" s="221"/>
      <c r="H104" s="223"/>
      <c r="I104" s="219"/>
      <c r="J104" s="221"/>
      <c r="K104" s="223"/>
      <c r="L104" s="219"/>
      <c r="M104" s="221"/>
      <c r="N104" s="223"/>
      <c r="O104" s="219"/>
      <c r="P104" s="221"/>
      <c r="Q104" s="223"/>
      <c r="R104" s="219"/>
      <c r="S104" s="221"/>
      <c r="T104" s="223"/>
      <c r="U104" s="219"/>
      <c r="V104" s="221"/>
      <c r="W104" s="223"/>
      <c r="X104" s="219"/>
      <c r="Y104" s="221"/>
      <c r="Z104" s="223"/>
      <c r="AA104" s="219"/>
      <c r="AB104" s="221">
        <v>1</v>
      </c>
      <c r="AC104" s="223">
        <v>1</v>
      </c>
      <c r="AD104" s="219" t="s">
        <v>38</v>
      </c>
      <c r="AE104" s="221">
        <v>1</v>
      </c>
      <c r="AF104" s="223">
        <v>1</v>
      </c>
      <c r="AG104" s="219" t="s">
        <v>38</v>
      </c>
      <c r="AH104" s="215"/>
      <c r="AI104" s="217"/>
      <c r="AJ104" s="209"/>
      <c r="AK104" s="215"/>
      <c r="AL104" s="217"/>
      <c r="AM104" s="209"/>
      <c r="AN104" s="211">
        <f t="shared" si="2"/>
        <v>2</v>
      </c>
      <c r="AO104" s="213">
        <v>12</v>
      </c>
    </row>
    <row r="105" spans="1:41" ht="15.75" customHeight="1" thickBot="1">
      <c r="A105" s="275"/>
      <c r="B105" s="55"/>
      <c r="C105" s="212"/>
      <c r="D105" s="222"/>
      <c r="E105" s="224"/>
      <c r="F105" s="220"/>
      <c r="G105" s="222"/>
      <c r="H105" s="224"/>
      <c r="I105" s="220"/>
      <c r="J105" s="222"/>
      <c r="K105" s="224"/>
      <c r="L105" s="220"/>
      <c r="M105" s="222"/>
      <c r="N105" s="224"/>
      <c r="O105" s="220"/>
      <c r="P105" s="222"/>
      <c r="Q105" s="224"/>
      <c r="R105" s="220"/>
      <c r="S105" s="222"/>
      <c r="T105" s="224"/>
      <c r="U105" s="220"/>
      <c r="V105" s="222"/>
      <c r="W105" s="224"/>
      <c r="X105" s="220"/>
      <c r="Y105" s="222"/>
      <c r="Z105" s="224"/>
      <c r="AA105" s="220"/>
      <c r="AB105" s="222"/>
      <c r="AC105" s="224"/>
      <c r="AD105" s="220"/>
      <c r="AE105" s="222"/>
      <c r="AF105" s="224"/>
      <c r="AG105" s="220"/>
      <c r="AH105" s="216"/>
      <c r="AI105" s="218"/>
      <c r="AJ105" s="210"/>
      <c r="AK105" s="216"/>
      <c r="AL105" s="218"/>
      <c r="AM105" s="210"/>
      <c r="AN105" s="212"/>
      <c r="AO105" s="214"/>
    </row>
    <row r="106" spans="1:41" ht="18">
      <c r="A106" s="274" t="s">
        <v>154</v>
      </c>
      <c r="B106" s="54" t="s">
        <v>321</v>
      </c>
      <c r="C106" s="211" t="s">
        <v>14</v>
      </c>
      <c r="D106" s="221"/>
      <c r="E106" s="223"/>
      <c r="F106" s="219"/>
      <c r="G106" s="221"/>
      <c r="H106" s="223"/>
      <c r="I106" s="219"/>
      <c r="J106" s="221"/>
      <c r="K106" s="223"/>
      <c r="L106" s="219"/>
      <c r="M106" s="221"/>
      <c r="N106" s="223"/>
      <c r="O106" s="219"/>
      <c r="P106" s="221"/>
      <c r="Q106" s="223"/>
      <c r="R106" s="219"/>
      <c r="S106" s="221"/>
      <c r="T106" s="223"/>
      <c r="U106" s="219"/>
      <c r="V106" s="221"/>
      <c r="W106" s="223"/>
      <c r="X106" s="219"/>
      <c r="Y106" s="221"/>
      <c r="Z106" s="223"/>
      <c r="AA106" s="219"/>
      <c r="AB106" s="221">
        <v>1</v>
      </c>
      <c r="AC106" s="223">
        <v>1</v>
      </c>
      <c r="AD106" s="219" t="s">
        <v>38</v>
      </c>
      <c r="AE106" s="221">
        <v>1</v>
      </c>
      <c r="AF106" s="223">
        <v>1</v>
      </c>
      <c r="AG106" s="219" t="s">
        <v>38</v>
      </c>
      <c r="AH106" s="215"/>
      <c r="AI106" s="217"/>
      <c r="AJ106" s="209"/>
      <c r="AK106" s="215"/>
      <c r="AL106" s="217"/>
      <c r="AM106" s="209"/>
      <c r="AN106" s="211">
        <f t="shared" si="2"/>
        <v>2</v>
      </c>
      <c r="AO106" s="213">
        <v>12</v>
      </c>
    </row>
    <row r="107" spans="1:41" ht="15.75" customHeight="1" thickBot="1">
      <c r="A107" s="275"/>
      <c r="B107" s="55"/>
      <c r="C107" s="212"/>
      <c r="D107" s="222"/>
      <c r="E107" s="224"/>
      <c r="F107" s="220"/>
      <c r="G107" s="222"/>
      <c r="H107" s="224"/>
      <c r="I107" s="220"/>
      <c r="J107" s="222"/>
      <c r="K107" s="224"/>
      <c r="L107" s="220"/>
      <c r="M107" s="222"/>
      <c r="N107" s="224"/>
      <c r="O107" s="220"/>
      <c r="P107" s="222"/>
      <c r="Q107" s="224"/>
      <c r="R107" s="220"/>
      <c r="S107" s="222"/>
      <c r="T107" s="224"/>
      <c r="U107" s="220"/>
      <c r="V107" s="222"/>
      <c r="W107" s="224"/>
      <c r="X107" s="220"/>
      <c r="Y107" s="222"/>
      <c r="Z107" s="224"/>
      <c r="AA107" s="220"/>
      <c r="AB107" s="222"/>
      <c r="AC107" s="224"/>
      <c r="AD107" s="220"/>
      <c r="AE107" s="222"/>
      <c r="AF107" s="224"/>
      <c r="AG107" s="220"/>
      <c r="AH107" s="216"/>
      <c r="AI107" s="218"/>
      <c r="AJ107" s="210"/>
      <c r="AK107" s="216"/>
      <c r="AL107" s="218"/>
      <c r="AM107" s="210"/>
      <c r="AN107" s="212"/>
      <c r="AO107" s="214"/>
    </row>
    <row r="108" spans="1:41" ht="27">
      <c r="A108" s="270" t="s">
        <v>151</v>
      </c>
      <c r="B108" s="54" t="s">
        <v>72</v>
      </c>
      <c r="C108" s="211" t="s">
        <v>14</v>
      </c>
      <c r="D108" s="221"/>
      <c r="E108" s="223"/>
      <c r="F108" s="219"/>
      <c r="G108" s="221"/>
      <c r="H108" s="223"/>
      <c r="I108" s="219"/>
      <c r="J108" s="221"/>
      <c r="K108" s="223"/>
      <c r="L108" s="219"/>
      <c r="M108" s="221"/>
      <c r="N108" s="223"/>
      <c r="O108" s="219"/>
      <c r="P108" s="221"/>
      <c r="Q108" s="223"/>
      <c r="R108" s="219"/>
      <c r="S108" s="221"/>
      <c r="T108" s="223"/>
      <c r="U108" s="219"/>
      <c r="V108" s="221">
        <v>2</v>
      </c>
      <c r="W108" s="223">
        <v>2</v>
      </c>
      <c r="X108" s="219" t="s">
        <v>38</v>
      </c>
      <c r="Y108" s="221">
        <v>2</v>
      </c>
      <c r="Z108" s="223">
        <v>2</v>
      </c>
      <c r="AA108" s="219" t="s">
        <v>38</v>
      </c>
      <c r="AB108" s="221"/>
      <c r="AC108" s="223"/>
      <c r="AD108" s="219"/>
      <c r="AE108" s="221"/>
      <c r="AF108" s="223"/>
      <c r="AG108" s="219"/>
      <c r="AH108" s="215"/>
      <c r="AI108" s="217"/>
      <c r="AJ108" s="209"/>
      <c r="AK108" s="215"/>
      <c r="AL108" s="217"/>
      <c r="AM108" s="209"/>
      <c r="AN108" s="211">
        <f t="shared" si="2"/>
        <v>4</v>
      </c>
      <c r="AO108" s="213">
        <v>12</v>
      </c>
    </row>
    <row r="109" spans="1:41" ht="15.75" customHeight="1" thickBot="1">
      <c r="A109" s="271"/>
      <c r="B109" s="55"/>
      <c r="C109" s="212"/>
      <c r="D109" s="222"/>
      <c r="E109" s="224"/>
      <c r="F109" s="220"/>
      <c r="G109" s="222"/>
      <c r="H109" s="224"/>
      <c r="I109" s="220"/>
      <c r="J109" s="222"/>
      <c r="K109" s="224"/>
      <c r="L109" s="220"/>
      <c r="M109" s="222"/>
      <c r="N109" s="224"/>
      <c r="O109" s="220"/>
      <c r="P109" s="222"/>
      <c r="Q109" s="224"/>
      <c r="R109" s="220"/>
      <c r="S109" s="222"/>
      <c r="T109" s="224"/>
      <c r="U109" s="220"/>
      <c r="V109" s="222"/>
      <c r="W109" s="224"/>
      <c r="X109" s="220"/>
      <c r="Y109" s="222"/>
      <c r="Z109" s="224"/>
      <c r="AA109" s="220"/>
      <c r="AB109" s="222"/>
      <c r="AC109" s="224"/>
      <c r="AD109" s="220"/>
      <c r="AE109" s="222"/>
      <c r="AF109" s="224"/>
      <c r="AG109" s="220"/>
      <c r="AH109" s="216"/>
      <c r="AI109" s="218"/>
      <c r="AJ109" s="210"/>
      <c r="AK109" s="216"/>
      <c r="AL109" s="218"/>
      <c r="AM109" s="210"/>
      <c r="AN109" s="212"/>
      <c r="AO109" s="214"/>
    </row>
    <row r="110" spans="1:41" ht="18">
      <c r="A110" s="270" t="s">
        <v>150</v>
      </c>
      <c r="B110" s="54" t="s">
        <v>65</v>
      </c>
      <c r="C110" s="211" t="s">
        <v>14</v>
      </c>
      <c r="D110" s="221"/>
      <c r="E110" s="223"/>
      <c r="F110" s="219"/>
      <c r="G110" s="221"/>
      <c r="H110" s="223"/>
      <c r="I110" s="219"/>
      <c r="J110" s="221"/>
      <c r="K110" s="223"/>
      <c r="L110" s="219"/>
      <c r="M110" s="221"/>
      <c r="N110" s="223"/>
      <c r="O110" s="219"/>
      <c r="P110" s="221"/>
      <c r="Q110" s="223"/>
      <c r="R110" s="219"/>
      <c r="S110" s="221"/>
      <c r="T110" s="223"/>
      <c r="U110" s="219"/>
      <c r="V110" s="221"/>
      <c r="W110" s="223"/>
      <c r="X110" s="219"/>
      <c r="Y110" s="221"/>
      <c r="Z110" s="223"/>
      <c r="AA110" s="219"/>
      <c r="AB110" s="221">
        <v>2</v>
      </c>
      <c r="AC110" s="223">
        <v>4</v>
      </c>
      <c r="AD110" s="219" t="s">
        <v>38</v>
      </c>
      <c r="AE110" s="221"/>
      <c r="AF110" s="223"/>
      <c r="AG110" s="219"/>
      <c r="AH110" s="215"/>
      <c r="AI110" s="217"/>
      <c r="AJ110" s="209"/>
      <c r="AK110" s="215"/>
      <c r="AL110" s="217"/>
      <c r="AM110" s="209"/>
      <c r="AN110" s="211">
        <f t="shared" si="2"/>
        <v>4</v>
      </c>
      <c r="AO110" s="213">
        <v>12</v>
      </c>
    </row>
    <row r="111" spans="1:41" ht="15.75" customHeight="1" thickBot="1">
      <c r="A111" s="271"/>
      <c r="B111" s="55"/>
      <c r="C111" s="212"/>
      <c r="D111" s="222"/>
      <c r="E111" s="224"/>
      <c r="F111" s="220"/>
      <c r="G111" s="222"/>
      <c r="H111" s="224"/>
      <c r="I111" s="220"/>
      <c r="J111" s="222"/>
      <c r="K111" s="224"/>
      <c r="L111" s="220"/>
      <c r="M111" s="222"/>
      <c r="N111" s="224"/>
      <c r="O111" s="220"/>
      <c r="P111" s="222"/>
      <c r="Q111" s="224"/>
      <c r="R111" s="220"/>
      <c r="S111" s="222"/>
      <c r="T111" s="224"/>
      <c r="U111" s="220"/>
      <c r="V111" s="222"/>
      <c r="W111" s="224"/>
      <c r="X111" s="220"/>
      <c r="Y111" s="222"/>
      <c r="Z111" s="224"/>
      <c r="AA111" s="220"/>
      <c r="AB111" s="222"/>
      <c r="AC111" s="224"/>
      <c r="AD111" s="220"/>
      <c r="AE111" s="222"/>
      <c r="AF111" s="224"/>
      <c r="AG111" s="220"/>
      <c r="AH111" s="216"/>
      <c r="AI111" s="218"/>
      <c r="AJ111" s="210"/>
      <c r="AK111" s="216"/>
      <c r="AL111" s="218"/>
      <c r="AM111" s="210"/>
      <c r="AN111" s="212"/>
      <c r="AO111" s="214"/>
    </row>
    <row r="112" spans="1:41" ht="21" customHeight="1">
      <c r="A112" s="270" t="s">
        <v>149</v>
      </c>
      <c r="B112" s="54" t="s">
        <v>148</v>
      </c>
      <c r="C112" s="211" t="s">
        <v>14</v>
      </c>
      <c r="D112" s="221"/>
      <c r="E112" s="223"/>
      <c r="F112" s="219"/>
      <c r="G112" s="221"/>
      <c r="H112" s="223"/>
      <c r="I112" s="219"/>
      <c r="J112" s="221"/>
      <c r="K112" s="223"/>
      <c r="L112" s="219"/>
      <c r="M112" s="221"/>
      <c r="N112" s="223"/>
      <c r="O112" s="219"/>
      <c r="P112" s="221"/>
      <c r="Q112" s="223"/>
      <c r="R112" s="219"/>
      <c r="S112" s="221"/>
      <c r="T112" s="223"/>
      <c r="U112" s="219"/>
      <c r="V112" s="221"/>
      <c r="W112" s="223"/>
      <c r="X112" s="219"/>
      <c r="Y112" s="221"/>
      <c r="Z112" s="223"/>
      <c r="AA112" s="219"/>
      <c r="AB112" s="221"/>
      <c r="AC112" s="223"/>
      <c r="AD112" s="219"/>
      <c r="AE112" s="221"/>
      <c r="AF112" s="223"/>
      <c r="AG112" s="219"/>
      <c r="AH112" s="215"/>
      <c r="AI112" s="217"/>
      <c r="AJ112" s="209"/>
      <c r="AK112" s="215">
        <v>1</v>
      </c>
      <c r="AL112" s="217">
        <v>4</v>
      </c>
      <c r="AM112" s="209" t="s">
        <v>39</v>
      </c>
      <c r="AN112" s="211">
        <f t="shared" si="2"/>
        <v>4</v>
      </c>
      <c r="AO112" s="213">
        <v>12</v>
      </c>
    </row>
    <row r="113" spans="1:41" ht="15.75" customHeight="1" thickBot="1">
      <c r="A113" s="271"/>
      <c r="B113" s="55"/>
      <c r="C113" s="212"/>
      <c r="D113" s="222"/>
      <c r="E113" s="224"/>
      <c r="F113" s="220"/>
      <c r="G113" s="222"/>
      <c r="H113" s="224"/>
      <c r="I113" s="220"/>
      <c r="J113" s="222"/>
      <c r="K113" s="224"/>
      <c r="L113" s="220"/>
      <c r="M113" s="222"/>
      <c r="N113" s="224"/>
      <c r="O113" s="220"/>
      <c r="P113" s="222"/>
      <c r="Q113" s="224"/>
      <c r="R113" s="220"/>
      <c r="S113" s="222"/>
      <c r="T113" s="224"/>
      <c r="U113" s="220"/>
      <c r="V113" s="222"/>
      <c r="W113" s="224"/>
      <c r="X113" s="220"/>
      <c r="Y113" s="222"/>
      <c r="Z113" s="224"/>
      <c r="AA113" s="220"/>
      <c r="AB113" s="222"/>
      <c r="AC113" s="224"/>
      <c r="AD113" s="220"/>
      <c r="AE113" s="222"/>
      <c r="AF113" s="224"/>
      <c r="AG113" s="220"/>
      <c r="AH113" s="216"/>
      <c r="AI113" s="218"/>
      <c r="AJ113" s="210"/>
      <c r="AK113" s="216"/>
      <c r="AL113" s="218"/>
      <c r="AM113" s="210"/>
      <c r="AN113" s="212"/>
      <c r="AO113" s="214"/>
    </row>
    <row r="114" spans="1:41" ht="12.75" customHeight="1">
      <c r="A114" s="270" t="s">
        <v>146</v>
      </c>
      <c r="B114" s="54" t="s">
        <v>101</v>
      </c>
      <c r="C114" s="211" t="s">
        <v>14</v>
      </c>
      <c r="D114" s="221"/>
      <c r="E114" s="223"/>
      <c r="F114" s="219"/>
      <c r="G114" s="221"/>
      <c r="H114" s="223"/>
      <c r="I114" s="219"/>
      <c r="J114" s="221"/>
      <c r="K114" s="223"/>
      <c r="L114" s="219"/>
      <c r="M114" s="221"/>
      <c r="N114" s="223"/>
      <c r="O114" s="219"/>
      <c r="P114" s="221"/>
      <c r="Q114" s="223"/>
      <c r="R114" s="219"/>
      <c r="S114" s="221"/>
      <c r="T114" s="223"/>
      <c r="U114" s="219"/>
      <c r="V114" s="221"/>
      <c r="W114" s="223"/>
      <c r="X114" s="219"/>
      <c r="Y114" s="221"/>
      <c r="Z114" s="223"/>
      <c r="AA114" s="219"/>
      <c r="AB114" s="221">
        <v>2</v>
      </c>
      <c r="AC114" s="223">
        <v>1</v>
      </c>
      <c r="AD114" s="219" t="s">
        <v>39</v>
      </c>
      <c r="AE114" s="221">
        <v>2</v>
      </c>
      <c r="AF114" s="223">
        <v>1</v>
      </c>
      <c r="AG114" s="219" t="s">
        <v>39</v>
      </c>
      <c r="AH114" s="215"/>
      <c r="AI114" s="217"/>
      <c r="AJ114" s="209"/>
      <c r="AK114" s="215"/>
      <c r="AL114" s="217"/>
      <c r="AM114" s="209"/>
      <c r="AN114" s="211">
        <f t="shared" si="2"/>
        <v>2</v>
      </c>
      <c r="AO114" s="213">
        <v>12</v>
      </c>
    </row>
    <row r="115" spans="1:41" ht="12.75" customHeight="1" thickBot="1">
      <c r="A115" s="271"/>
      <c r="B115" s="55"/>
      <c r="C115" s="212"/>
      <c r="D115" s="222"/>
      <c r="E115" s="224"/>
      <c r="F115" s="220"/>
      <c r="G115" s="222"/>
      <c r="H115" s="224"/>
      <c r="I115" s="220"/>
      <c r="J115" s="222"/>
      <c r="K115" s="224"/>
      <c r="L115" s="220"/>
      <c r="M115" s="222"/>
      <c r="N115" s="224"/>
      <c r="O115" s="220"/>
      <c r="P115" s="222"/>
      <c r="Q115" s="224"/>
      <c r="R115" s="220"/>
      <c r="S115" s="222"/>
      <c r="T115" s="224"/>
      <c r="U115" s="220"/>
      <c r="V115" s="222"/>
      <c r="W115" s="224"/>
      <c r="X115" s="220"/>
      <c r="Y115" s="222"/>
      <c r="Z115" s="224"/>
      <c r="AA115" s="220"/>
      <c r="AB115" s="222"/>
      <c r="AC115" s="224"/>
      <c r="AD115" s="220"/>
      <c r="AE115" s="222"/>
      <c r="AF115" s="224"/>
      <c r="AG115" s="220"/>
      <c r="AH115" s="216"/>
      <c r="AI115" s="218"/>
      <c r="AJ115" s="210"/>
      <c r="AK115" s="216"/>
      <c r="AL115" s="218"/>
      <c r="AM115" s="210"/>
      <c r="AN115" s="212"/>
      <c r="AO115" s="214"/>
    </row>
    <row r="116" spans="1:41" ht="12.75" customHeight="1">
      <c r="A116" s="270" t="s">
        <v>147</v>
      </c>
      <c r="B116" s="54" t="s">
        <v>73</v>
      </c>
      <c r="C116" s="211" t="s">
        <v>14</v>
      </c>
      <c r="D116" s="221"/>
      <c r="E116" s="223"/>
      <c r="F116" s="219"/>
      <c r="G116" s="221"/>
      <c r="H116" s="223"/>
      <c r="I116" s="219"/>
      <c r="J116" s="221"/>
      <c r="K116" s="223"/>
      <c r="L116" s="219"/>
      <c r="M116" s="221"/>
      <c r="N116" s="223"/>
      <c r="O116" s="219"/>
      <c r="P116" s="221"/>
      <c r="Q116" s="223"/>
      <c r="R116" s="219"/>
      <c r="S116" s="221"/>
      <c r="T116" s="223"/>
      <c r="U116" s="219"/>
      <c r="V116" s="221">
        <v>2</v>
      </c>
      <c r="W116" s="223">
        <v>1</v>
      </c>
      <c r="X116" s="219" t="s">
        <v>39</v>
      </c>
      <c r="Y116" s="221">
        <v>2</v>
      </c>
      <c r="Z116" s="223">
        <v>1</v>
      </c>
      <c r="AA116" s="219" t="s">
        <v>39</v>
      </c>
      <c r="AB116" s="221"/>
      <c r="AC116" s="223"/>
      <c r="AD116" s="219"/>
      <c r="AE116" s="221"/>
      <c r="AF116" s="223"/>
      <c r="AG116" s="219"/>
      <c r="AH116" s="215"/>
      <c r="AI116" s="217"/>
      <c r="AJ116" s="209"/>
      <c r="AK116" s="215"/>
      <c r="AL116" s="217"/>
      <c r="AM116" s="209"/>
      <c r="AN116" s="211">
        <f t="shared" si="2"/>
        <v>2</v>
      </c>
      <c r="AO116" s="213">
        <v>12</v>
      </c>
    </row>
    <row r="117" spans="1:41" ht="12.75" customHeight="1" thickBot="1">
      <c r="A117" s="271"/>
      <c r="B117" s="55"/>
      <c r="C117" s="212"/>
      <c r="D117" s="222"/>
      <c r="E117" s="224"/>
      <c r="F117" s="220"/>
      <c r="G117" s="222"/>
      <c r="H117" s="224"/>
      <c r="I117" s="220"/>
      <c r="J117" s="222"/>
      <c r="K117" s="224"/>
      <c r="L117" s="220"/>
      <c r="M117" s="222"/>
      <c r="N117" s="224"/>
      <c r="O117" s="220"/>
      <c r="P117" s="222"/>
      <c r="Q117" s="224"/>
      <c r="R117" s="220"/>
      <c r="S117" s="222"/>
      <c r="T117" s="224"/>
      <c r="U117" s="220"/>
      <c r="V117" s="222"/>
      <c r="W117" s="224"/>
      <c r="X117" s="220"/>
      <c r="Y117" s="222"/>
      <c r="Z117" s="224"/>
      <c r="AA117" s="220"/>
      <c r="AB117" s="222"/>
      <c r="AC117" s="224"/>
      <c r="AD117" s="220"/>
      <c r="AE117" s="222"/>
      <c r="AF117" s="224"/>
      <c r="AG117" s="220"/>
      <c r="AH117" s="216"/>
      <c r="AI117" s="218"/>
      <c r="AJ117" s="210"/>
      <c r="AK117" s="216"/>
      <c r="AL117" s="218"/>
      <c r="AM117" s="210"/>
      <c r="AN117" s="212"/>
      <c r="AO117" s="214"/>
    </row>
    <row r="118" spans="1:41" ht="12.75" customHeight="1">
      <c r="A118" s="270" t="s">
        <v>145</v>
      </c>
      <c r="B118" s="54" t="s">
        <v>19</v>
      </c>
      <c r="C118" s="211" t="s">
        <v>14</v>
      </c>
      <c r="D118" s="221"/>
      <c r="E118" s="223"/>
      <c r="F118" s="219"/>
      <c r="G118" s="221"/>
      <c r="H118" s="223"/>
      <c r="I118" s="219"/>
      <c r="J118" s="221"/>
      <c r="K118" s="223"/>
      <c r="L118" s="219"/>
      <c r="M118" s="221">
        <v>1</v>
      </c>
      <c r="N118" s="223">
        <v>1</v>
      </c>
      <c r="O118" s="219" t="s">
        <v>39</v>
      </c>
      <c r="P118" s="221"/>
      <c r="Q118" s="223"/>
      <c r="R118" s="219"/>
      <c r="S118" s="221"/>
      <c r="T118" s="223"/>
      <c r="U118" s="219"/>
      <c r="V118" s="221"/>
      <c r="W118" s="223"/>
      <c r="X118" s="219"/>
      <c r="Y118" s="221"/>
      <c r="Z118" s="223"/>
      <c r="AA118" s="219"/>
      <c r="AB118" s="221"/>
      <c r="AC118" s="223"/>
      <c r="AD118" s="219"/>
      <c r="AE118" s="221"/>
      <c r="AF118" s="223"/>
      <c r="AG118" s="219"/>
      <c r="AH118" s="215"/>
      <c r="AI118" s="217"/>
      <c r="AJ118" s="209"/>
      <c r="AK118" s="215"/>
      <c r="AL118" s="217"/>
      <c r="AM118" s="209"/>
      <c r="AN118" s="211">
        <f t="shared" si="2"/>
        <v>1</v>
      </c>
      <c r="AO118" s="213">
        <v>12</v>
      </c>
    </row>
    <row r="119" spans="1:41" ht="12.75" customHeight="1" thickBot="1">
      <c r="A119" s="271"/>
      <c r="B119" s="55"/>
      <c r="C119" s="212"/>
      <c r="D119" s="222"/>
      <c r="E119" s="224"/>
      <c r="F119" s="220"/>
      <c r="G119" s="222"/>
      <c r="H119" s="224"/>
      <c r="I119" s="220"/>
      <c r="J119" s="222"/>
      <c r="K119" s="224"/>
      <c r="L119" s="220"/>
      <c r="M119" s="222"/>
      <c r="N119" s="224"/>
      <c r="O119" s="220"/>
      <c r="P119" s="222"/>
      <c r="Q119" s="224"/>
      <c r="R119" s="220"/>
      <c r="S119" s="222"/>
      <c r="T119" s="224"/>
      <c r="U119" s="220"/>
      <c r="V119" s="222"/>
      <c r="W119" s="224"/>
      <c r="X119" s="220"/>
      <c r="Y119" s="222"/>
      <c r="Z119" s="224"/>
      <c r="AA119" s="220"/>
      <c r="AB119" s="222"/>
      <c r="AC119" s="224"/>
      <c r="AD119" s="220"/>
      <c r="AE119" s="222"/>
      <c r="AF119" s="224"/>
      <c r="AG119" s="220"/>
      <c r="AH119" s="216"/>
      <c r="AI119" s="218"/>
      <c r="AJ119" s="210"/>
      <c r="AK119" s="216"/>
      <c r="AL119" s="218"/>
      <c r="AM119" s="210"/>
      <c r="AN119" s="212"/>
      <c r="AO119" s="214"/>
    </row>
    <row r="120" spans="1:41" s="126" customFormat="1" ht="16.5" customHeight="1">
      <c r="A120" s="322" t="s">
        <v>361</v>
      </c>
      <c r="B120" s="54" t="s">
        <v>335</v>
      </c>
      <c r="C120" s="211" t="s">
        <v>14</v>
      </c>
      <c r="D120" s="221"/>
      <c r="E120" s="223"/>
      <c r="F120" s="219"/>
      <c r="G120" s="221"/>
      <c r="H120" s="223"/>
      <c r="I120" s="219"/>
      <c r="J120" s="221"/>
      <c r="K120" s="223"/>
      <c r="L120" s="219"/>
      <c r="M120" s="221">
        <v>2</v>
      </c>
      <c r="N120" s="223">
        <v>3</v>
      </c>
      <c r="O120" s="219" t="s">
        <v>39</v>
      </c>
      <c r="P120" s="221"/>
      <c r="Q120" s="223"/>
      <c r="R120" s="219"/>
      <c r="S120" s="221"/>
      <c r="T120" s="223"/>
      <c r="U120" s="219"/>
      <c r="V120" s="221"/>
      <c r="W120" s="223"/>
      <c r="X120" s="219"/>
      <c r="Y120" s="221"/>
      <c r="Z120" s="223"/>
      <c r="AA120" s="219"/>
      <c r="AB120" s="221"/>
      <c r="AC120" s="223"/>
      <c r="AD120" s="219"/>
      <c r="AE120" s="221"/>
      <c r="AF120" s="223"/>
      <c r="AG120" s="219"/>
      <c r="AH120" s="215"/>
      <c r="AI120" s="217"/>
      <c r="AJ120" s="209"/>
      <c r="AK120" s="215"/>
      <c r="AL120" s="217"/>
      <c r="AM120" s="209"/>
      <c r="AN120" s="211">
        <f>SUM(E120,H120,K120,N120,Q120,T120,W120,Z120,AC120,AF120,AI120,AL120)</f>
        <v>3</v>
      </c>
      <c r="AO120" s="213">
        <v>55</v>
      </c>
    </row>
    <row r="121" spans="1:41" s="126" customFormat="1" ht="16.5" customHeight="1" thickBot="1">
      <c r="A121" s="323"/>
      <c r="B121" s="125"/>
      <c r="C121" s="212"/>
      <c r="D121" s="222"/>
      <c r="E121" s="224"/>
      <c r="F121" s="220"/>
      <c r="G121" s="222"/>
      <c r="H121" s="224"/>
      <c r="I121" s="220"/>
      <c r="J121" s="222"/>
      <c r="K121" s="224"/>
      <c r="L121" s="220"/>
      <c r="M121" s="222"/>
      <c r="N121" s="224"/>
      <c r="O121" s="220"/>
      <c r="P121" s="222"/>
      <c r="Q121" s="224"/>
      <c r="R121" s="220"/>
      <c r="S121" s="222"/>
      <c r="T121" s="224"/>
      <c r="U121" s="220"/>
      <c r="V121" s="222"/>
      <c r="W121" s="224"/>
      <c r="X121" s="220"/>
      <c r="Y121" s="222"/>
      <c r="Z121" s="224"/>
      <c r="AA121" s="220"/>
      <c r="AB121" s="222"/>
      <c r="AC121" s="224"/>
      <c r="AD121" s="220"/>
      <c r="AE121" s="222"/>
      <c r="AF121" s="224"/>
      <c r="AG121" s="220"/>
      <c r="AH121" s="216"/>
      <c r="AI121" s="218"/>
      <c r="AJ121" s="210"/>
      <c r="AK121" s="216"/>
      <c r="AL121" s="218"/>
      <c r="AM121" s="210"/>
      <c r="AN121" s="212"/>
      <c r="AO121" s="214"/>
    </row>
    <row r="122" spans="1:41" s="126" customFormat="1" ht="16.5" customHeight="1">
      <c r="A122" s="322" t="s">
        <v>362</v>
      </c>
      <c r="B122" s="54" t="s">
        <v>334</v>
      </c>
      <c r="C122" s="211" t="s">
        <v>14</v>
      </c>
      <c r="D122" s="221"/>
      <c r="E122" s="223"/>
      <c r="F122" s="219"/>
      <c r="G122" s="221"/>
      <c r="H122" s="223"/>
      <c r="I122" s="219"/>
      <c r="J122" s="221"/>
      <c r="K122" s="223"/>
      <c r="L122" s="219"/>
      <c r="M122" s="221"/>
      <c r="N122" s="223"/>
      <c r="O122" s="219"/>
      <c r="P122" s="221"/>
      <c r="Q122" s="223"/>
      <c r="R122" s="219"/>
      <c r="S122" s="221"/>
      <c r="T122" s="223"/>
      <c r="U122" s="219"/>
      <c r="V122" s="221"/>
      <c r="W122" s="223"/>
      <c r="X122" s="219"/>
      <c r="Y122" s="221"/>
      <c r="Z122" s="223"/>
      <c r="AA122" s="219"/>
      <c r="AB122" s="221"/>
      <c r="AC122" s="223"/>
      <c r="AD122" s="219"/>
      <c r="AE122" s="221"/>
      <c r="AF122" s="223"/>
      <c r="AG122" s="219"/>
      <c r="AH122" s="215">
        <v>2</v>
      </c>
      <c r="AI122" s="217">
        <v>2</v>
      </c>
      <c r="AJ122" s="209" t="s">
        <v>39</v>
      </c>
      <c r="AK122" s="215"/>
      <c r="AL122" s="217"/>
      <c r="AM122" s="209"/>
      <c r="AN122" s="211">
        <f>SUM(E122,H122,K122,N122,Q122,T122,W122,Z122,AC122,AF122,AI122,AL122)</f>
        <v>2</v>
      </c>
      <c r="AO122" s="213">
        <v>55</v>
      </c>
    </row>
    <row r="123" spans="1:41" s="126" customFormat="1" ht="16.5" customHeight="1" thickBot="1">
      <c r="A123" s="323"/>
      <c r="B123" s="55"/>
      <c r="C123" s="212"/>
      <c r="D123" s="222"/>
      <c r="E123" s="224"/>
      <c r="F123" s="220"/>
      <c r="G123" s="222"/>
      <c r="H123" s="224"/>
      <c r="I123" s="220"/>
      <c r="J123" s="222"/>
      <c r="K123" s="224"/>
      <c r="L123" s="220"/>
      <c r="M123" s="222"/>
      <c r="N123" s="224"/>
      <c r="O123" s="220"/>
      <c r="P123" s="222"/>
      <c r="Q123" s="224"/>
      <c r="R123" s="220"/>
      <c r="S123" s="222"/>
      <c r="T123" s="224"/>
      <c r="U123" s="220"/>
      <c r="V123" s="222"/>
      <c r="W123" s="224"/>
      <c r="X123" s="220"/>
      <c r="Y123" s="222"/>
      <c r="Z123" s="224"/>
      <c r="AA123" s="220"/>
      <c r="AB123" s="222"/>
      <c r="AC123" s="224"/>
      <c r="AD123" s="220"/>
      <c r="AE123" s="222"/>
      <c r="AF123" s="224"/>
      <c r="AG123" s="220"/>
      <c r="AH123" s="216"/>
      <c r="AI123" s="218"/>
      <c r="AJ123" s="210"/>
      <c r="AK123" s="216"/>
      <c r="AL123" s="218"/>
      <c r="AM123" s="210"/>
      <c r="AN123" s="212"/>
      <c r="AO123" s="214"/>
    </row>
    <row r="124" spans="1:41" ht="13.5" customHeight="1" thickBot="1">
      <c r="A124" s="233" t="s">
        <v>324</v>
      </c>
      <c r="B124" s="236" t="s">
        <v>339</v>
      </c>
      <c r="C124" s="211" t="s">
        <v>44</v>
      </c>
      <c r="D124" s="240" t="s">
        <v>0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2"/>
      <c r="AN124" s="243"/>
      <c r="AO124" s="244"/>
    </row>
    <row r="125" spans="1:41" ht="13.5" customHeight="1" thickBot="1">
      <c r="A125" s="234"/>
      <c r="B125" s="237"/>
      <c r="C125" s="239"/>
      <c r="D125" s="225" t="s">
        <v>2</v>
      </c>
      <c r="E125" s="226"/>
      <c r="F125" s="227"/>
      <c r="G125" s="225" t="s">
        <v>3</v>
      </c>
      <c r="H125" s="226"/>
      <c r="I125" s="227"/>
      <c r="J125" s="225" t="s">
        <v>4</v>
      </c>
      <c r="K125" s="226"/>
      <c r="L125" s="227"/>
      <c r="M125" s="225" t="s">
        <v>5</v>
      </c>
      <c r="N125" s="226"/>
      <c r="O125" s="227"/>
      <c r="P125" s="225" t="s">
        <v>6</v>
      </c>
      <c r="Q125" s="226"/>
      <c r="R125" s="227"/>
      <c r="S125" s="225" t="s">
        <v>7</v>
      </c>
      <c r="T125" s="226"/>
      <c r="U125" s="227"/>
      <c r="V125" s="225" t="s">
        <v>8</v>
      </c>
      <c r="W125" s="226"/>
      <c r="X125" s="227"/>
      <c r="Y125" s="225" t="s">
        <v>9</v>
      </c>
      <c r="Z125" s="226"/>
      <c r="AA125" s="227"/>
      <c r="AB125" s="225" t="s">
        <v>10</v>
      </c>
      <c r="AC125" s="226"/>
      <c r="AD125" s="227"/>
      <c r="AE125" s="225" t="s">
        <v>11</v>
      </c>
      <c r="AF125" s="226"/>
      <c r="AG125" s="227"/>
      <c r="AH125" s="228" t="s">
        <v>48</v>
      </c>
      <c r="AI125" s="229"/>
      <c r="AJ125" s="230"/>
      <c r="AK125" s="228" t="s">
        <v>49</v>
      </c>
      <c r="AL125" s="229"/>
      <c r="AM125" s="230"/>
      <c r="AN125" s="231" t="s">
        <v>164</v>
      </c>
      <c r="AO125" s="211" t="s">
        <v>204</v>
      </c>
    </row>
    <row r="126" spans="1:41" ht="13.5" customHeight="1" thickBot="1">
      <c r="A126" s="235"/>
      <c r="B126" s="238"/>
      <c r="C126" s="212"/>
      <c r="D126" s="49" t="s">
        <v>1</v>
      </c>
      <c r="E126" s="50" t="s">
        <v>12</v>
      </c>
      <c r="F126" s="51" t="s">
        <v>27</v>
      </c>
      <c r="G126" s="49" t="s">
        <v>1</v>
      </c>
      <c r="H126" s="50" t="s">
        <v>12</v>
      </c>
      <c r="I126" s="51" t="s">
        <v>27</v>
      </c>
      <c r="J126" s="49" t="s">
        <v>1</v>
      </c>
      <c r="K126" s="50" t="s">
        <v>12</v>
      </c>
      <c r="L126" s="51" t="s">
        <v>27</v>
      </c>
      <c r="M126" s="49" t="s">
        <v>1</v>
      </c>
      <c r="N126" s="50" t="s">
        <v>12</v>
      </c>
      <c r="O126" s="51" t="s">
        <v>27</v>
      </c>
      <c r="P126" s="49" t="s">
        <v>1</v>
      </c>
      <c r="Q126" s="50" t="s">
        <v>12</v>
      </c>
      <c r="R126" s="51" t="s">
        <v>27</v>
      </c>
      <c r="S126" s="49" t="s">
        <v>1</v>
      </c>
      <c r="T126" s="50" t="s">
        <v>12</v>
      </c>
      <c r="U126" s="51" t="s">
        <v>27</v>
      </c>
      <c r="V126" s="49" t="s">
        <v>1</v>
      </c>
      <c r="W126" s="50" t="s">
        <v>12</v>
      </c>
      <c r="X126" s="51" t="s">
        <v>27</v>
      </c>
      <c r="Y126" s="49" t="s">
        <v>1</v>
      </c>
      <c r="Z126" s="50" t="s">
        <v>12</v>
      </c>
      <c r="AA126" s="51" t="s">
        <v>27</v>
      </c>
      <c r="AB126" s="49" t="s">
        <v>1</v>
      </c>
      <c r="AC126" s="50" t="s">
        <v>12</v>
      </c>
      <c r="AD126" s="51" t="s">
        <v>27</v>
      </c>
      <c r="AE126" s="49" t="s">
        <v>1</v>
      </c>
      <c r="AF126" s="50" t="s">
        <v>12</v>
      </c>
      <c r="AG126" s="51" t="s">
        <v>27</v>
      </c>
      <c r="AH126" s="45" t="s">
        <v>1</v>
      </c>
      <c r="AI126" s="46" t="s">
        <v>12</v>
      </c>
      <c r="AJ126" s="47" t="s">
        <v>27</v>
      </c>
      <c r="AK126" s="45" t="s">
        <v>1</v>
      </c>
      <c r="AL126" s="46" t="s">
        <v>12</v>
      </c>
      <c r="AM126" s="47" t="s">
        <v>27</v>
      </c>
      <c r="AN126" s="232"/>
      <c r="AO126" s="212"/>
    </row>
    <row r="127" spans="1:41" s="126" customFormat="1" ht="14.25" customHeight="1">
      <c r="A127" s="322" t="s">
        <v>363</v>
      </c>
      <c r="B127" s="324" t="s">
        <v>340</v>
      </c>
      <c r="C127" s="211" t="s">
        <v>14</v>
      </c>
      <c r="D127" s="221"/>
      <c r="E127" s="223"/>
      <c r="F127" s="219"/>
      <c r="G127" s="221"/>
      <c r="H127" s="223"/>
      <c r="I127" s="219"/>
      <c r="J127" s="221"/>
      <c r="K127" s="223"/>
      <c r="L127" s="219"/>
      <c r="M127" s="221"/>
      <c r="N127" s="223"/>
      <c r="O127" s="219"/>
      <c r="P127" s="221"/>
      <c r="Q127" s="223"/>
      <c r="R127" s="219"/>
      <c r="S127" s="221"/>
      <c r="T127" s="223"/>
      <c r="U127" s="219"/>
      <c r="V127" s="221"/>
      <c r="W127" s="223"/>
      <c r="X127" s="219"/>
      <c r="Y127" s="221"/>
      <c r="Z127" s="223"/>
      <c r="AA127" s="219"/>
      <c r="AB127" s="221"/>
      <c r="AC127" s="223"/>
      <c r="AD127" s="219"/>
      <c r="AE127" s="325">
        <v>2</v>
      </c>
      <c r="AF127" s="326">
        <v>3</v>
      </c>
      <c r="AG127" s="327" t="s">
        <v>39</v>
      </c>
      <c r="AH127" s="215"/>
      <c r="AI127" s="217"/>
      <c r="AJ127" s="209"/>
      <c r="AK127" s="215"/>
      <c r="AL127" s="217"/>
      <c r="AM127" s="209"/>
      <c r="AN127" s="211">
        <f>SUM(E127,H127,K127,N127,Q127,T127,W127,Z127,AC127,AF127,AI127,AL127)</f>
        <v>3</v>
      </c>
      <c r="AO127" s="213">
        <v>55</v>
      </c>
    </row>
    <row r="128" spans="1:41" s="126" customFormat="1" ht="14.25" customHeight="1" thickBot="1">
      <c r="A128" s="323"/>
      <c r="B128" s="55"/>
      <c r="C128" s="212"/>
      <c r="D128" s="222"/>
      <c r="E128" s="224"/>
      <c r="F128" s="220"/>
      <c r="G128" s="222"/>
      <c r="H128" s="224"/>
      <c r="I128" s="220"/>
      <c r="J128" s="222"/>
      <c r="K128" s="224"/>
      <c r="L128" s="220"/>
      <c r="M128" s="222"/>
      <c r="N128" s="224"/>
      <c r="O128" s="220"/>
      <c r="P128" s="222"/>
      <c r="Q128" s="224"/>
      <c r="R128" s="220"/>
      <c r="S128" s="222"/>
      <c r="T128" s="224"/>
      <c r="U128" s="220"/>
      <c r="V128" s="222"/>
      <c r="W128" s="224"/>
      <c r="X128" s="220"/>
      <c r="Y128" s="222"/>
      <c r="Z128" s="224"/>
      <c r="AA128" s="220"/>
      <c r="AB128" s="222"/>
      <c r="AC128" s="224"/>
      <c r="AD128" s="220"/>
      <c r="AE128" s="328"/>
      <c r="AF128" s="329"/>
      <c r="AG128" s="330"/>
      <c r="AH128" s="216"/>
      <c r="AI128" s="218"/>
      <c r="AJ128" s="210"/>
      <c r="AK128" s="216"/>
      <c r="AL128" s="218"/>
      <c r="AM128" s="210"/>
      <c r="AN128" s="212"/>
      <c r="AO128" s="214"/>
    </row>
    <row r="129" spans="1:41" s="126" customFormat="1" ht="14.25" customHeight="1">
      <c r="A129" s="322" t="s">
        <v>364</v>
      </c>
      <c r="B129" s="324" t="s">
        <v>332</v>
      </c>
      <c r="C129" s="211" t="s">
        <v>14</v>
      </c>
      <c r="D129" s="221"/>
      <c r="E129" s="223"/>
      <c r="F129" s="219"/>
      <c r="G129" s="221"/>
      <c r="H129" s="223"/>
      <c r="I129" s="219"/>
      <c r="J129" s="221"/>
      <c r="K129" s="223"/>
      <c r="L129" s="219"/>
      <c r="M129" s="221"/>
      <c r="N129" s="223"/>
      <c r="O129" s="219"/>
      <c r="P129" s="221"/>
      <c r="Q129" s="223"/>
      <c r="R129" s="219"/>
      <c r="S129" s="221"/>
      <c r="T129" s="223"/>
      <c r="U129" s="219"/>
      <c r="V129" s="221"/>
      <c r="W129" s="223"/>
      <c r="X129" s="219"/>
      <c r="Y129" s="221"/>
      <c r="Z129" s="223"/>
      <c r="AA129" s="219"/>
      <c r="AB129" s="221"/>
      <c r="AC129" s="223"/>
      <c r="AD129" s="219"/>
      <c r="AE129" s="325">
        <v>2</v>
      </c>
      <c r="AF129" s="326">
        <v>3</v>
      </c>
      <c r="AG129" s="327" t="s">
        <v>39</v>
      </c>
      <c r="AH129" s="215"/>
      <c r="AI129" s="217"/>
      <c r="AJ129" s="209"/>
      <c r="AK129" s="215"/>
      <c r="AL129" s="217"/>
      <c r="AM129" s="209"/>
      <c r="AN129" s="211">
        <f>SUM(E129,H129,K129,N129,Q129,T129,W129,Z129,AC129,AF129,AI129,AL129)</f>
        <v>3</v>
      </c>
      <c r="AO129" s="213">
        <v>55</v>
      </c>
    </row>
    <row r="130" spans="1:41" s="126" customFormat="1" ht="14.25" customHeight="1" thickBot="1">
      <c r="A130" s="323"/>
      <c r="B130" s="55"/>
      <c r="C130" s="212"/>
      <c r="D130" s="222"/>
      <c r="E130" s="224"/>
      <c r="F130" s="220"/>
      <c r="G130" s="222"/>
      <c r="H130" s="224"/>
      <c r="I130" s="220"/>
      <c r="J130" s="222"/>
      <c r="K130" s="224"/>
      <c r="L130" s="220"/>
      <c r="M130" s="222"/>
      <c r="N130" s="224"/>
      <c r="O130" s="220"/>
      <c r="P130" s="222"/>
      <c r="Q130" s="224"/>
      <c r="R130" s="220"/>
      <c r="S130" s="222"/>
      <c r="T130" s="224"/>
      <c r="U130" s="220"/>
      <c r="V130" s="222"/>
      <c r="W130" s="224"/>
      <c r="X130" s="220"/>
      <c r="Y130" s="222"/>
      <c r="Z130" s="224"/>
      <c r="AA130" s="220"/>
      <c r="AB130" s="222"/>
      <c r="AC130" s="224"/>
      <c r="AD130" s="220"/>
      <c r="AE130" s="328"/>
      <c r="AF130" s="329"/>
      <c r="AG130" s="330"/>
      <c r="AH130" s="216"/>
      <c r="AI130" s="218"/>
      <c r="AJ130" s="210"/>
      <c r="AK130" s="216"/>
      <c r="AL130" s="218"/>
      <c r="AM130" s="210"/>
      <c r="AN130" s="212"/>
      <c r="AO130" s="214"/>
    </row>
    <row r="131" spans="1:41" s="126" customFormat="1" ht="14.25" customHeight="1">
      <c r="A131" s="322" t="s">
        <v>365</v>
      </c>
      <c r="B131" s="331" t="s">
        <v>341</v>
      </c>
      <c r="C131" s="211" t="s">
        <v>14</v>
      </c>
      <c r="D131" s="221"/>
      <c r="E131" s="223"/>
      <c r="F131" s="219"/>
      <c r="G131" s="221"/>
      <c r="H131" s="223"/>
      <c r="I131" s="219"/>
      <c r="J131" s="221"/>
      <c r="K131" s="223"/>
      <c r="L131" s="219"/>
      <c r="M131" s="221"/>
      <c r="N131" s="223"/>
      <c r="O131" s="219"/>
      <c r="P131" s="221"/>
      <c r="Q131" s="223"/>
      <c r="R131" s="219"/>
      <c r="S131" s="221"/>
      <c r="T131" s="223"/>
      <c r="U131" s="219"/>
      <c r="V131" s="221"/>
      <c r="W131" s="223"/>
      <c r="X131" s="219"/>
      <c r="Y131" s="221"/>
      <c r="Z131" s="223"/>
      <c r="AA131" s="219"/>
      <c r="AB131" s="221"/>
      <c r="AC131" s="223"/>
      <c r="AD131" s="219"/>
      <c r="AE131" s="325">
        <v>2</v>
      </c>
      <c r="AF131" s="326">
        <v>3</v>
      </c>
      <c r="AG131" s="327" t="s">
        <v>39</v>
      </c>
      <c r="AH131" s="215"/>
      <c r="AI131" s="217"/>
      <c r="AJ131" s="209"/>
      <c r="AK131" s="215"/>
      <c r="AL131" s="217"/>
      <c r="AM131" s="209"/>
      <c r="AN131" s="211">
        <f>SUM(E131,H131,K131,N131,Q131,T131,W131,Z131,AC131,AF131,AI131,AL131)</f>
        <v>3</v>
      </c>
      <c r="AO131" s="213">
        <v>55</v>
      </c>
    </row>
    <row r="132" spans="1:41" s="126" customFormat="1" ht="14.25" customHeight="1" thickBot="1">
      <c r="A132" s="323"/>
      <c r="B132" s="331"/>
      <c r="C132" s="212"/>
      <c r="D132" s="222"/>
      <c r="E132" s="224"/>
      <c r="F132" s="220"/>
      <c r="G132" s="222"/>
      <c r="H132" s="224"/>
      <c r="I132" s="220"/>
      <c r="J132" s="222"/>
      <c r="K132" s="224"/>
      <c r="L132" s="220"/>
      <c r="M132" s="222"/>
      <c r="N132" s="224"/>
      <c r="O132" s="220"/>
      <c r="P132" s="222"/>
      <c r="Q132" s="224"/>
      <c r="R132" s="220"/>
      <c r="S132" s="222"/>
      <c r="T132" s="224"/>
      <c r="U132" s="220"/>
      <c r="V132" s="222"/>
      <c r="W132" s="224"/>
      <c r="X132" s="220"/>
      <c r="Y132" s="222"/>
      <c r="Z132" s="224"/>
      <c r="AA132" s="220"/>
      <c r="AB132" s="222"/>
      <c r="AC132" s="224"/>
      <c r="AD132" s="220"/>
      <c r="AE132" s="328"/>
      <c r="AF132" s="329"/>
      <c r="AG132" s="330"/>
      <c r="AH132" s="216"/>
      <c r="AI132" s="218"/>
      <c r="AJ132" s="210"/>
      <c r="AK132" s="216"/>
      <c r="AL132" s="218"/>
      <c r="AM132" s="210"/>
      <c r="AN132" s="212"/>
      <c r="AO132" s="214"/>
    </row>
    <row r="133" spans="1:41" s="126" customFormat="1" ht="14.25" customHeight="1">
      <c r="A133" s="322" t="s">
        <v>366</v>
      </c>
      <c r="B133" s="324" t="s">
        <v>333</v>
      </c>
      <c r="C133" s="211" t="s">
        <v>14</v>
      </c>
      <c r="D133" s="221"/>
      <c r="E133" s="223"/>
      <c r="F133" s="219"/>
      <c r="G133" s="221"/>
      <c r="H133" s="223"/>
      <c r="I133" s="219"/>
      <c r="J133" s="221"/>
      <c r="K133" s="223"/>
      <c r="L133" s="219"/>
      <c r="M133" s="221"/>
      <c r="N133" s="223"/>
      <c r="O133" s="219"/>
      <c r="P133" s="221"/>
      <c r="Q133" s="223"/>
      <c r="R133" s="219"/>
      <c r="S133" s="221"/>
      <c r="T133" s="223"/>
      <c r="U133" s="219"/>
      <c r="V133" s="221"/>
      <c r="W133" s="223"/>
      <c r="X133" s="219"/>
      <c r="Y133" s="221"/>
      <c r="Z133" s="223"/>
      <c r="AA133" s="219"/>
      <c r="AB133" s="221"/>
      <c r="AC133" s="223"/>
      <c r="AD133" s="219"/>
      <c r="AE133" s="325">
        <v>2</v>
      </c>
      <c r="AF133" s="326">
        <v>3</v>
      </c>
      <c r="AG133" s="327" t="s">
        <v>39</v>
      </c>
      <c r="AH133" s="215"/>
      <c r="AI133" s="217"/>
      <c r="AJ133" s="209"/>
      <c r="AK133" s="215"/>
      <c r="AL133" s="217"/>
      <c r="AM133" s="209"/>
      <c r="AN133" s="211">
        <f>SUM(E133,H133,K133,N133,Q133,T133,W133,Z133,AC133,AF133,AI133,AL133)</f>
        <v>3</v>
      </c>
      <c r="AO133" s="213">
        <v>55</v>
      </c>
    </row>
    <row r="134" spans="1:41" s="126" customFormat="1" ht="14.25" customHeight="1" thickBot="1">
      <c r="A134" s="323"/>
      <c r="B134" s="55"/>
      <c r="C134" s="212"/>
      <c r="D134" s="222"/>
      <c r="E134" s="224"/>
      <c r="F134" s="220"/>
      <c r="G134" s="222"/>
      <c r="H134" s="224"/>
      <c r="I134" s="220"/>
      <c r="J134" s="222"/>
      <c r="K134" s="224"/>
      <c r="L134" s="220"/>
      <c r="M134" s="222"/>
      <c r="N134" s="224"/>
      <c r="O134" s="220"/>
      <c r="P134" s="222"/>
      <c r="Q134" s="224"/>
      <c r="R134" s="220"/>
      <c r="S134" s="222"/>
      <c r="T134" s="224"/>
      <c r="U134" s="220"/>
      <c r="V134" s="222"/>
      <c r="W134" s="224"/>
      <c r="X134" s="220"/>
      <c r="Y134" s="222"/>
      <c r="Z134" s="224"/>
      <c r="AA134" s="220"/>
      <c r="AB134" s="222"/>
      <c r="AC134" s="224"/>
      <c r="AD134" s="220"/>
      <c r="AE134" s="328"/>
      <c r="AF134" s="329"/>
      <c r="AG134" s="330"/>
      <c r="AH134" s="216"/>
      <c r="AI134" s="218"/>
      <c r="AJ134" s="210"/>
      <c r="AK134" s="216"/>
      <c r="AL134" s="218"/>
      <c r="AM134" s="210"/>
      <c r="AN134" s="212"/>
      <c r="AO134" s="214"/>
    </row>
    <row r="135" spans="1:41" ht="12.75" customHeight="1">
      <c r="A135" s="276" t="s">
        <v>331</v>
      </c>
      <c r="B135" s="120" t="s">
        <v>37</v>
      </c>
      <c r="C135" s="245" t="s">
        <v>14</v>
      </c>
      <c r="D135" s="254"/>
      <c r="E135" s="250"/>
      <c r="F135" s="252"/>
      <c r="G135" s="254"/>
      <c r="H135" s="250"/>
      <c r="I135" s="252"/>
      <c r="J135" s="254"/>
      <c r="K135" s="250"/>
      <c r="L135" s="252"/>
      <c r="M135" s="254"/>
      <c r="N135" s="250"/>
      <c r="O135" s="252"/>
      <c r="P135" s="254"/>
      <c r="Q135" s="250"/>
      <c r="R135" s="252"/>
      <c r="S135" s="254"/>
      <c r="T135" s="250"/>
      <c r="U135" s="252"/>
      <c r="V135" s="254"/>
      <c r="W135" s="250"/>
      <c r="X135" s="252"/>
      <c r="Y135" s="254"/>
      <c r="Z135" s="250"/>
      <c r="AA135" s="252"/>
      <c r="AB135" s="254">
        <v>2</v>
      </c>
      <c r="AC135" s="250">
        <v>3</v>
      </c>
      <c r="AD135" s="252" t="s">
        <v>39</v>
      </c>
      <c r="AE135" s="254"/>
      <c r="AF135" s="250"/>
      <c r="AG135" s="252"/>
      <c r="AH135" s="254"/>
      <c r="AI135" s="250"/>
      <c r="AJ135" s="252"/>
      <c r="AK135" s="254"/>
      <c r="AL135" s="250"/>
      <c r="AM135" s="252"/>
      <c r="AN135" s="245">
        <f>SUM(AC135)</f>
        <v>3</v>
      </c>
      <c r="AO135" s="262"/>
    </row>
    <row r="136" spans="1:41" ht="12.75" customHeight="1" thickBot="1">
      <c r="A136" s="277"/>
      <c r="B136" s="121"/>
      <c r="C136" s="246"/>
      <c r="D136" s="255"/>
      <c r="E136" s="251"/>
      <c r="F136" s="253"/>
      <c r="G136" s="255"/>
      <c r="H136" s="251"/>
      <c r="I136" s="253"/>
      <c r="J136" s="255"/>
      <c r="K136" s="251"/>
      <c r="L136" s="253"/>
      <c r="M136" s="255"/>
      <c r="N136" s="251"/>
      <c r="O136" s="253"/>
      <c r="P136" s="255"/>
      <c r="Q136" s="251"/>
      <c r="R136" s="253"/>
      <c r="S136" s="255"/>
      <c r="T136" s="251"/>
      <c r="U136" s="253"/>
      <c r="V136" s="255"/>
      <c r="W136" s="251"/>
      <c r="X136" s="253"/>
      <c r="Y136" s="255"/>
      <c r="Z136" s="251"/>
      <c r="AA136" s="253"/>
      <c r="AB136" s="255"/>
      <c r="AC136" s="251"/>
      <c r="AD136" s="253"/>
      <c r="AE136" s="255"/>
      <c r="AF136" s="251"/>
      <c r="AG136" s="253"/>
      <c r="AH136" s="255"/>
      <c r="AI136" s="251"/>
      <c r="AJ136" s="253"/>
      <c r="AK136" s="255"/>
      <c r="AL136" s="251"/>
      <c r="AM136" s="253"/>
      <c r="AN136" s="246"/>
      <c r="AO136" s="263"/>
    </row>
    <row r="137" spans="2:40" ht="9.75" thickBot="1">
      <c r="B137" s="5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8"/>
    </row>
    <row r="138" spans="1:41" ht="15.75" customHeight="1" thickBot="1">
      <c r="A138" s="278" t="s">
        <v>21</v>
      </c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80"/>
    </row>
    <row r="139" spans="1:41" ht="15.75" customHeight="1" thickBot="1">
      <c r="A139" s="234" t="s">
        <v>324</v>
      </c>
      <c r="B139" s="234" t="s">
        <v>106</v>
      </c>
      <c r="C139" s="239" t="s">
        <v>44</v>
      </c>
      <c r="D139" s="267" t="s">
        <v>0</v>
      </c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9"/>
      <c r="AN139" s="243"/>
      <c r="AO139" s="244"/>
    </row>
    <row r="140" spans="1:41" ht="15.75" customHeight="1" thickBot="1">
      <c r="A140" s="234"/>
      <c r="B140" s="234"/>
      <c r="C140" s="239"/>
      <c r="D140" s="225" t="s">
        <v>2</v>
      </c>
      <c r="E140" s="226"/>
      <c r="F140" s="227"/>
      <c r="G140" s="225" t="s">
        <v>3</v>
      </c>
      <c r="H140" s="226"/>
      <c r="I140" s="227"/>
      <c r="J140" s="225" t="s">
        <v>4</v>
      </c>
      <c r="K140" s="226"/>
      <c r="L140" s="227"/>
      <c r="M140" s="225" t="s">
        <v>5</v>
      </c>
      <c r="N140" s="226"/>
      <c r="O140" s="227"/>
      <c r="P140" s="225" t="s">
        <v>6</v>
      </c>
      <c r="Q140" s="226"/>
      <c r="R140" s="227"/>
      <c r="S140" s="225" t="s">
        <v>7</v>
      </c>
      <c r="T140" s="226"/>
      <c r="U140" s="227"/>
      <c r="V140" s="225" t="s">
        <v>8</v>
      </c>
      <c r="W140" s="226"/>
      <c r="X140" s="227"/>
      <c r="Y140" s="225" t="s">
        <v>9</v>
      </c>
      <c r="Z140" s="226"/>
      <c r="AA140" s="227"/>
      <c r="AB140" s="225" t="s">
        <v>10</v>
      </c>
      <c r="AC140" s="226"/>
      <c r="AD140" s="227"/>
      <c r="AE140" s="225" t="s">
        <v>11</v>
      </c>
      <c r="AF140" s="226"/>
      <c r="AG140" s="227"/>
      <c r="AH140" s="228" t="s">
        <v>48</v>
      </c>
      <c r="AI140" s="229"/>
      <c r="AJ140" s="230"/>
      <c r="AK140" s="228" t="s">
        <v>49</v>
      </c>
      <c r="AL140" s="229"/>
      <c r="AM140" s="230"/>
      <c r="AN140" s="231" t="s">
        <v>164</v>
      </c>
      <c r="AO140" s="211" t="s">
        <v>204</v>
      </c>
    </row>
    <row r="141" spans="1:41" ht="15.75" customHeight="1" thickBot="1">
      <c r="A141" s="235"/>
      <c r="B141" s="235"/>
      <c r="C141" s="212"/>
      <c r="D141" s="49" t="s">
        <v>1</v>
      </c>
      <c r="E141" s="50" t="s">
        <v>12</v>
      </c>
      <c r="F141" s="51" t="s">
        <v>27</v>
      </c>
      <c r="G141" s="49" t="s">
        <v>1</v>
      </c>
      <c r="H141" s="50" t="s">
        <v>12</v>
      </c>
      <c r="I141" s="51" t="s">
        <v>27</v>
      </c>
      <c r="J141" s="49" t="s">
        <v>1</v>
      </c>
      <c r="K141" s="50" t="s">
        <v>12</v>
      </c>
      <c r="L141" s="51" t="s">
        <v>27</v>
      </c>
      <c r="M141" s="49" t="s">
        <v>1</v>
      </c>
      <c r="N141" s="50" t="s">
        <v>12</v>
      </c>
      <c r="O141" s="51" t="s">
        <v>27</v>
      </c>
      <c r="P141" s="49" t="s">
        <v>1</v>
      </c>
      <c r="Q141" s="50" t="s">
        <v>12</v>
      </c>
      <c r="R141" s="51" t="s">
        <v>27</v>
      </c>
      <c r="S141" s="49" t="s">
        <v>1</v>
      </c>
      <c r="T141" s="50" t="s">
        <v>12</v>
      </c>
      <c r="U141" s="51" t="s">
        <v>27</v>
      </c>
      <c r="V141" s="49" t="s">
        <v>1</v>
      </c>
      <c r="W141" s="50" t="s">
        <v>12</v>
      </c>
      <c r="X141" s="51" t="s">
        <v>27</v>
      </c>
      <c r="Y141" s="49" t="s">
        <v>1</v>
      </c>
      <c r="Z141" s="50" t="s">
        <v>12</v>
      </c>
      <c r="AA141" s="51" t="s">
        <v>27</v>
      </c>
      <c r="AB141" s="49" t="s">
        <v>1</v>
      </c>
      <c r="AC141" s="50" t="s">
        <v>12</v>
      </c>
      <c r="AD141" s="51" t="s">
        <v>27</v>
      </c>
      <c r="AE141" s="49" t="s">
        <v>1</v>
      </c>
      <c r="AF141" s="50" t="s">
        <v>12</v>
      </c>
      <c r="AG141" s="51" t="s">
        <v>27</v>
      </c>
      <c r="AH141" s="45" t="s">
        <v>1</v>
      </c>
      <c r="AI141" s="46" t="s">
        <v>12</v>
      </c>
      <c r="AJ141" s="47" t="s">
        <v>27</v>
      </c>
      <c r="AK141" s="45" t="s">
        <v>1</v>
      </c>
      <c r="AL141" s="46" t="s">
        <v>12</v>
      </c>
      <c r="AM141" s="47" t="s">
        <v>27</v>
      </c>
      <c r="AN141" s="232"/>
      <c r="AO141" s="212"/>
    </row>
    <row r="142" spans="1:41" ht="21" customHeight="1">
      <c r="A142" s="270" t="s">
        <v>155</v>
      </c>
      <c r="B142" s="54" t="s">
        <v>102</v>
      </c>
      <c r="C142" s="211" t="s">
        <v>14</v>
      </c>
      <c r="D142" s="221"/>
      <c r="E142" s="223"/>
      <c r="F142" s="219"/>
      <c r="G142" s="221"/>
      <c r="H142" s="223"/>
      <c r="I142" s="219"/>
      <c r="J142" s="221"/>
      <c r="K142" s="223"/>
      <c r="L142" s="219"/>
      <c r="M142" s="221"/>
      <c r="N142" s="223"/>
      <c r="O142" s="219"/>
      <c r="P142" s="221"/>
      <c r="Q142" s="223"/>
      <c r="R142" s="219"/>
      <c r="S142" s="221"/>
      <c r="T142" s="223"/>
      <c r="U142" s="219"/>
      <c r="V142" s="221"/>
      <c r="W142" s="223"/>
      <c r="X142" s="219"/>
      <c r="Y142" s="221"/>
      <c r="Z142" s="223"/>
      <c r="AA142" s="219"/>
      <c r="AB142" s="221"/>
      <c r="AC142" s="223"/>
      <c r="AD142" s="219"/>
      <c r="AE142" s="221"/>
      <c r="AF142" s="223"/>
      <c r="AG142" s="219"/>
      <c r="AH142" s="215">
        <v>5</v>
      </c>
      <c r="AI142" s="217">
        <v>5</v>
      </c>
      <c r="AJ142" s="209" t="s">
        <v>39</v>
      </c>
      <c r="AK142" s="215"/>
      <c r="AL142" s="217"/>
      <c r="AM142" s="209"/>
      <c r="AN142" s="211">
        <f>SUM(AI142,AL142)</f>
        <v>5</v>
      </c>
      <c r="AO142" s="213">
        <v>1</v>
      </c>
    </row>
    <row r="143" spans="1:41" ht="15.75" customHeight="1" thickBot="1">
      <c r="A143" s="271"/>
      <c r="B143" s="55"/>
      <c r="C143" s="212"/>
      <c r="D143" s="222"/>
      <c r="E143" s="224"/>
      <c r="F143" s="220"/>
      <c r="G143" s="222"/>
      <c r="H143" s="224"/>
      <c r="I143" s="220"/>
      <c r="J143" s="222"/>
      <c r="K143" s="224"/>
      <c r="L143" s="220"/>
      <c r="M143" s="222"/>
      <c r="N143" s="224"/>
      <c r="O143" s="220"/>
      <c r="P143" s="222"/>
      <c r="Q143" s="224"/>
      <c r="R143" s="220"/>
      <c r="S143" s="222"/>
      <c r="T143" s="224"/>
      <c r="U143" s="220"/>
      <c r="V143" s="222"/>
      <c r="W143" s="224"/>
      <c r="X143" s="220"/>
      <c r="Y143" s="222"/>
      <c r="Z143" s="224"/>
      <c r="AA143" s="220"/>
      <c r="AB143" s="222"/>
      <c r="AC143" s="224"/>
      <c r="AD143" s="220"/>
      <c r="AE143" s="222"/>
      <c r="AF143" s="224"/>
      <c r="AG143" s="220"/>
      <c r="AH143" s="216"/>
      <c r="AI143" s="218"/>
      <c r="AJ143" s="210"/>
      <c r="AK143" s="216"/>
      <c r="AL143" s="218"/>
      <c r="AM143" s="210"/>
      <c r="AN143" s="239"/>
      <c r="AO143" s="214"/>
    </row>
    <row r="144" spans="1:41" ht="19.5" customHeight="1">
      <c r="A144" s="270" t="s">
        <v>156</v>
      </c>
      <c r="B144" s="54" t="s">
        <v>103</v>
      </c>
      <c r="C144" s="211" t="s">
        <v>14</v>
      </c>
      <c r="D144" s="221"/>
      <c r="E144" s="223"/>
      <c r="F144" s="219"/>
      <c r="G144" s="221"/>
      <c r="H144" s="223"/>
      <c r="I144" s="219"/>
      <c r="J144" s="221"/>
      <c r="K144" s="223"/>
      <c r="L144" s="219"/>
      <c r="M144" s="221"/>
      <c r="N144" s="223"/>
      <c r="O144" s="219"/>
      <c r="P144" s="221"/>
      <c r="Q144" s="223"/>
      <c r="R144" s="219"/>
      <c r="S144" s="221"/>
      <c r="T144" s="223"/>
      <c r="U144" s="219"/>
      <c r="V144" s="221"/>
      <c r="W144" s="223"/>
      <c r="X144" s="219"/>
      <c r="Y144" s="221"/>
      <c r="Z144" s="223"/>
      <c r="AA144" s="219"/>
      <c r="AB144" s="221"/>
      <c r="AC144" s="223"/>
      <c r="AD144" s="219"/>
      <c r="AE144" s="221"/>
      <c r="AF144" s="223"/>
      <c r="AG144" s="219"/>
      <c r="AH144" s="215"/>
      <c r="AI144" s="217"/>
      <c r="AJ144" s="209"/>
      <c r="AK144" s="215">
        <v>5</v>
      </c>
      <c r="AL144" s="217">
        <v>5</v>
      </c>
      <c r="AM144" s="209" t="s">
        <v>39</v>
      </c>
      <c r="AN144" s="211">
        <f aca="true" t="shared" si="3" ref="AN144:AN158">SUM(AI144,AL144)</f>
        <v>5</v>
      </c>
      <c r="AO144" s="213">
        <v>1</v>
      </c>
    </row>
    <row r="145" spans="1:41" ht="15.75" customHeight="1" thickBot="1">
      <c r="A145" s="271"/>
      <c r="B145" s="55"/>
      <c r="C145" s="212"/>
      <c r="D145" s="222"/>
      <c r="E145" s="224"/>
      <c r="F145" s="220"/>
      <c r="G145" s="222"/>
      <c r="H145" s="224"/>
      <c r="I145" s="220"/>
      <c r="J145" s="222"/>
      <c r="K145" s="224"/>
      <c r="L145" s="220"/>
      <c r="M145" s="222"/>
      <c r="N145" s="224"/>
      <c r="O145" s="220"/>
      <c r="P145" s="222"/>
      <c r="Q145" s="224"/>
      <c r="R145" s="220"/>
      <c r="S145" s="222"/>
      <c r="T145" s="224"/>
      <c r="U145" s="220"/>
      <c r="V145" s="222"/>
      <c r="W145" s="224"/>
      <c r="X145" s="220"/>
      <c r="Y145" s="222"/>
      <c r="Z145" s="224"/>
      <c r="AA145" s="220"/>
      <c r="AB145" s="222"/>
      <c r="AC145" s="224"/>
      <c r="AD145" s="220"/>
      <c r="AE145" s="222"/>
      <c r="AF145" s="224"/>
      <c r="AG145" s="220"/>
      <c r="AH145" s="216"/>
      <c r="AI145" s="218"/>
      <c r="AJ145" s="210"/>
      <c r="AK145" s="216"/>
      <c r="AL145" s="218"/>
      <c r="AM145" s="210"/>
      <c r="AN145" s="239"/>
      <c r="AO145" s="214"/>
    </row>
    <row r="146" spans="1:41" ht="38.25" customHeight="1">
      <c r="A146" s="270" t="s">
        <v>157</v>
      </c>
      <c r="B146" s="54" t="s">
        <v>74</v>
      </c>
      <c r="C146" s="211" t="s">
        <v>14</v>
      </c>
      <c r="D146" s="221"/>
      <c r="E146" s="223"/>
      <c r="F146" s="219"/>
      <c r="G146" s="221"/>
      <c r="H146" s="223"/>
      <c r="I146" s="219"/>
      <c r="J146" s="221"/>
      <c r="K146" s="223"/>
      <c r="L146" s="219"/>
      <c r="M146" s="221"/>
      <c r="N146" s="223"/>
      <c r="O146" s="219"/>
      <c r="P146" s="221"/>
      <c r="Q146" s="223"/>
      <c r="R146" s="219"/>
      <c r="S146" s="221"/>
      <c r="T146" s="223"/>
      <c r="U146" s="219"/>
      <c r="V146" s="221"/>
      <c r="W146" s="223"/>
      <c r="X146" s="219"/>
      <c r="Y146" s="221"/>
      <c r="Z146" s="223"/>
      <c r="AA146" s="219"/>
      <c r="AB146" s="221"/>
      <c r="AC146" s="223"/>
      <c r="AD146" s="219"/>
      <c r="AE146" s="221"/>
      <c r="AF146" s="223"/>
      <c r="AG146" s="219"/>
      <c r="AH146" s="215">
        <v>5</v>
      </c>
      <c r="AI146" s="217">
        <v>5</v>
      </c>
      <c r="AJ146" s="209" t="s">
        <v>39</v>
      </c>
      <c r="AK146" s="215"/>
      <c r="AL146" s="217"/>
      <c r="AM146" s="209"/>
      <c r="AN146" s="211">
        <f t="shared" si="3"/>
        <v>5</v>
      </c>
      <c r="AO146" s="213">
        <v>1</v>
      </c>
    </row>
    <row r="147" spans="1:41" ht="15.75" customHeight="1" thickBot="1">
      <c r="A147" s="271"/>
      <c r="B147" s="55"/>
      <c r="C147" s="212"/>
      <c r="D147" s="222"/>
      <c r="E147" s="224"/>
      <c r="F147" s="220"/>
      <c r="G147" s="222"/>
      <c r="H147" s="224"/>
      <c r="I147" s="220"/>
      <c r="J147" s="222"/>
      <c r="K147" s="224"/>
      <c r="L147" s="220"/>
      <c r="M147" s="222"/>
      <c r="N147" s="224"/>
      <c r="O147" s="220"/>
      <c r="P147" s="222"/>
      <c r="Q147" s="224"/>
      <c r="R147" s="220"/>
      <c r="S147" s="222"/>
      <c r="T147" s="224"/>
      <c r="U147" s="220"/>
      <c r="V147" s="222"/>
      <c r="W147" s="224"/>
      <c r="X147" s="220"/>
      <c r="Y147" s="222"/>
      <c r="Z147" s="224"/>
      <c r="AA147" s="220"/>
      <c r="AB147" s="222"/>
      <c r="AC147" s="224"/>
      <c r="AD147" s="220"/>
      <c r="AE147" s="222"/>
      <c r="AF147" s="224"/>
      <c r="AG147" s="220"/>
      <c r="AH147" s="216"/>
      <c r="AI147" s="218"/>
      <c r="AJ147" s="210"/>
      <c r="AK147" s="216"/>
      <c r="AL147" s="218"/>
      <c r="AM147" s="210"/>
      <c r="AN147" s="239"/>
      <c r="AO147" s="214"/>
    </row>
    <row r="148" spans="1:41" ht="18">
      <c r="A148" s="270" t="s">
        <v>219</v>
      </c>
      <c r="B148" s="54" t="s">
        <v>71</v>
      </c>
      <c r="C148" s="211" t="s">
        <v>14</v>
      </c>
      <c r="D148" s="221"/>
      <c r="E148" s="223"/>
      <c r="F148" s="219"/>
      <c r="G148" s="221"/>
      <c r="H148" s="223"/>
      <c r="I148" s="219"/>
      <c r="J148" s="221"/>
      <c r="K148" s="223"/>
      <c r="L148" s="219"/>
      <c r="M148" s="221"/>
      <c r="N148" s="223"/>
      <c r="O148" s="219"/>
      <c r="P148" s="221"/>
      <c r="Q148" s="223"/>
      <c r="R148" s="219"/>
      <c r="S148" s="221"/>
      <c r="T148" s="223"/>
      <c r="U148" s="219"/>
      <c r="V148" s="221"/>
      <c r="W148" s="223"/>
      <c r="X148" s="219"/>
      <c r="Y148" s="221"/>
      <c r="Z148" s="223"/>
      <c r="AA148" s="219"/>
      <c r="AB148" s="221"/>
      <c r="AC148" s="223"/>
      <c r="AD148" s="219"/>
      <c r="AE148" s="221"/>
      <c r="AF148" s="223"/>
      <c r="AG148" s="219"/>
      <c r="AH148" s="215"/>
      <c r="AI148" s="217"/>
      <c r="AJ148" s="209"/>
      <c r="AK148" s="215">
        <v>5</v>
      </c>
      <c r="AL148" s="217">
        <v>5</v>
      </c>
      <c r="AM148" s="209" t="s">
        <v>39</v>
      </c>
      <c r="AN148" s="211">
        <f t="shared" si="3"/>
        <v>5</v>
      </c>
      <c r="AO148" s="213">
        <v>1</v>
      </c>
    </row>
    <row r="149" spans="1:41" ht="15.75" customHeight="1" thickBot="1">
      <c r="A149" s="271"/>
      <c r="B149" s="55"/>
      <c r="C149" s="212"/>
      <c r="D149" s="222"/>
      <c r="E149" s="224"/>
      <c r="F149" s="220"/>
      <c r="G149" s="222"/>
      <c r="H149" s="224"/>
      <c r="I149" s="220"/>
      <c r="J149" s="222"/>
      <c r="K149" s="224"/>
      <c r="L149" s="220"/>
      <c r="M149" s="222"/>
      <c r="N149" s="224"/>
      <c r="O149" s="220"/>
      <c r="P149" s="222"/>
      <c r="Q149" s="224"/>
      <c r="R149" s="220"/>
      <c r="S149" s="222"/>
      <c r="T149" s="224"/>
      <c r="U149" s="220"/>
      <c r="V149" s="222"/>
      <c r="W149" s="224"/>
      <c r="X149" s="220"/>
      <c r="Y149" s="222"/>
      <c r="Z149" s="224"/>
      <c r="AA149" s="220"/>
      <c r="AB149" s="222"/>
      <c r="AC149" s="224"/>
      <c r="AD149" s="220"/>
      <c r="AE149" s="222"/>
      <c r="AF149" s="224"/>
      <c r="AG149" s="220"/>
      <c r="AH149" s="216"/>
      <c r="AI149" s="218"/>
      <c r="AJ149" s="210"/>
      <c r="AK149" s="216"/>
      <c r="AL149" s="218"/>
      <c r="AM149" s="210"/>
      <c r="AN149" s="239"/>
      <c r="AO149" s="214"/>
    </row>
    <row r="150" spans="1:41" ht="12.75" customHeight="1">
      <c r="A150" s="270" t="s">
        <v>158</v>
      </c>
      <c r="B150" s="54" t="s">
        <v>29</v>
      </c>
      <c r="C150" s="211" t="s">
        <v>14</v>
      </c>
      <c r="D150" s="221"/>
      <c r="E150" s="223"/>
      <c r="F150" s="219"/>
      <c r="G150" s="221"/>
      <c r="H150" s="223"/>
      <c r="I150" s="219"/>
      <c r="J150" s="221"/>
      <c r="K150" s="223"/>
      <c r="L150" s="219"/>
      <c r="M150" s="221"/>
      <c r="N150" s="223"/>
      <c r="O150" s="219"/>
      <c r="P150" s="221"/>
      <c r="Q150" s="223"/>
      <c r="R150" s="219"/>
      <c r="S150" s="221"/>
      <c r="T150" s="223"/>
      <c r="U150" s="219"/>
      <c r="V150" s="221"/>
      <c r="W150" s="223"/>
      <c r="X150" s="219"/>
      <c r="Y150" s="221"/>
      <c r="Z150" s="223"/>
      <c r="AA150" s="219"/>
      <c r="AB150" s="221"/>
      <c r="AC150" s="223"/>
      <c r="AD150" s="219"/>
      <c r="AE150" s="221"/>
      <c r="AF150" s="223"/>
      <c r="AG150" s="219"/>
      <c r="AH150" s="215">
        <v>1</v>
      </c>
      <c r="AI150" s="217">
        <v>2</v>
      </c>
      <c r="AJ150" s="209" t="s">
        <v>39</v>
      </c>
      <c r="AK150" s="215">
        <v>1</v>
      </c>
      <c r="AL150" s="217">
        <v>2</v>
      </c>
      <c r="AM150" s="209" t="s">
        <v>39</v>
      </c>
      <c r="AN150" s="211">
        <f t="shared" si="3"/>
        <v>4</v>
      </c>
      <c r="AO150" s="213">
        <v>12</v>
      </c>
    </row>
    <row r="151" spans="1:41" ht="12.75" customHeight="1" thickBot="1">
      <c r="A151" s="271"/>
      <c r="B151" s="55"/>
      <c r="C151" s="212"/>
      <c r="D151" s="222"/>
      <c r="E151" s="224"/>
      <c r="F151" s="220"/>
      <c r="G151" s="222"/>
      <c r="H151" s="224"/>
      <c r="I151" s="220"/>
      <c r="J151" s="222"/>
      <c r="K151" s="224"/>
      <c r="L151" s="220"/>
      <c r="M151" s="222"/>
      <c r="N151" s="224"/>
      <c r="O151" s="220"/>
      <c r="P151" s="222"/>
      <c r="Q151" s="224"/>
      <c r="R151" s="220"/>
      <c r="S151" s="222"/>
      <c r="T151" s="224"/>
      <c r="U151" s="220"/>
      <c r="V151" s="222"/>
      <c r="W151" s="224"/>
      <c r="X151" s="220"/>
      <c r="Y151" s="222"/>
      <c r="Z151" s="224"/>
      <c r="AA151" s="220"/>
      <c r="AB151" s="222"/>
      <c r="AC151" s="224"/>
      <c r="AD151" s="220"/>
      <c r="AE151" s="222"/>
      <c r="AF151" s="224"/>
      <c r="AG151" s="220"/>
      <c r="AH151" s="216"/>
      <c r="AI151" s="218"/>
      <c r="AJ151" s="210"/>
      <c r="AK151" s="216"/>
      <c r="AL151" s="218"/>
      <c r="AM151" s="210"/>
      <c r="AN151" s="239"/>
      <c r="AO151" s="214"/>
    </row>
    <row r="152" spans="1:41" ht="12.75" customHeight="1">
      <c r="A152" s="270" t="s">
        <v>221</v>
      </c>
      <c r="B152" s="54" t="s">
        <v>30</v>
      </c>
      <c r="C152" s="211" t="s">
        <v>14</v>
      </c>
      <c r="D152" s="221"/>
      <c r="E152" s="223"/>
      <c r="F152" s="219"/>
      <c r="G152" s="221"/>
      <c r="H152" s="223"/>
      <c r="I152" s="219"/>
      <c r="J152" s="221"/>
      <c r="K152" s="223"/>
      <c r="L152" s="219"/>
      <c r="M152" s="221"/>
      <c r="N152" s="223"/>
      <c r="O152" s="219"/>
      <c r="P152" s="221"/>
      <c r="Q152" s="223"/>
      <c r="R152" s="219"/>
      <c r="S152" s="221"/>
      <c r="T152" s="223"/>
      <c r="U152" s="219"/>
      <c r="V152" s="221"/>
      <c r="W152" s="223"/>
      <c r="X152" s="219"/>
      <c r="Y152" s="221"/>
      <c r="Z152" s="223"/>
      <c r="AA152" s="219"/>
      <c r="AB152" s="221"/>
      <c r="AC152" s="223"/>
      <c r="AD152" s="219"/>
      <c r="AE152" s="221"/>
      <c r="AF152" s="223"/>
      <c r="AG152" s="219"/>
      <c r="AH152" s="215">
        <v>1</v>
      </c>
      <c r="AI152" s="217">
        <v>4</v>
      </c>
      <c r="AJ152" s="209" t="s">
        <v>39</v>
      </c>
      <c r="AK152" s="215">
        <v>1</v>
      </c>
      <c r="AL152" s="217">
        <v>4</v>
      </c>
      <c r="AM152" s="209" t="s">
        <v>39</v>
      </c>
      <c r="AN152" s="211">
        <f t="shared" si="3"/>
        <v>8</v>
      </c>
      <c r="AO152" s="213">
        <v>55</v>
      </c>
    </row>
    <row r="153" spans="1:41" ht="12.75" customHeight="1" thickBot="1">
      <c r="A153" s="271"/>
      <c r="B153" s="55"/>
      <c r="C153" s="212"/>
      <c r="D153" s="222"/>
      <c r="E153" s="224"/>
      <c r="F153" s="220"/>
      <c r="G153" s="222"/>
      <c r="H153" s="224"/>
      <c r="I153" s="220"/>
      <c r="J153" s="222"/>
      <c r="K153" s="224"/>
      <c r="L153" s="220"/>
      <c r="M153" s="222"/>
      <c r="N153" s="224"/>
      <c r="O153" s="220"/>
      <c r="P153" s="222"/>
      <c r="Q153" s="224"/>
      <c r="R153" s="220"/>
      <c r="S153" s="222"/>
      <c r="T153" s="224"/>
      <c r="U153" s="220"/>
      <c r="V153" s="222"/>
      <c r="W153" s="224"/>
      <c r="X153" s="220"/>
      <c r="Y153" s="222"/>
      <c r="Z153" s="224"/>
      <c r="AA153" s="220"/>
      <c r="AB153" s="222"/>
      <c r="AC153" s="224"/>
      <c r="AD153" s="220"/>
      <c r="AE153" s="222"/>
      <c r="AF153" s="224"/>
      <c r="AG153" s="220"/>
      <c r="AH153" s="216"/>
      <c r="AI153" s="218"/>
      <c r="AJ153" s="210"/>
      <c r="AK153" s="216"/>
      <c r="AL153" s="218"/>
      <c r="AM153" s="210"/>
      <c r="AN153" s="239"/>
      <c r="AO153" s="214"/>
    </row>
    <row r="154" spans="1:41" ht="12.75" customHeight="1">
      <c r="A154" s="270" t="s">
        <v>159</v>
      </c>
      <c r="B154" s="54" t="s">
        <v>31</v>
      </c>
      <c r="C154" s="211" t="s">
        <v>14</v>
      </c>
      <c r="D154" s="221"/>
      <c r="E154" s="223"/>
      <c r="F154" s="219"/>
      <c r="G154" s="221"/>
      <c r="H154" s="223"/>
      <c r="I154" s="219"/>
      <c r="J154" s="221"/>
      <c r="K154" s="223"/>
      <c r="L154" s="219"/>
      <c r="M154" s="221"/>
      <c r="N154" s="223"/>
      <c r="O154" s="219"/>
      <c r="P154" s="221"/>
      <c r="Q154" s="223"/>
      <c r="R154" s="219"/>
      <c r="S154" s="221"/>
      <c r="T154" s="223"/>
      <c r="U154" s="219"/>
      <c r="V154" s="221"/>
      <c r="W154" s="223"/>
      <c r="X154" s="219"/>
      <c r="Y154" s="221"/>
      <c r="Z154" s="223"/>
      <c r="AA154" s="219"/>
      <c r="AB154" s="221"/>
      <c r="AC154" s="223"/>
      <c r="AD154" s="219"/>
      <c r="AE154" s="221"/>
      <c r="AF154" s="223"/>
      <c r="AG154" s="219"/>
      <c r="AH154" s="215">
        <v>1</v>
      </c>
      <c r="AI154" s="217">
        <v>2</v>
      </c>
      <c r="AJ154" s="209" t="s">
        <v>39</v>
      </c>
      <c r="AK154" s="215">
        <v>1</v>
      </c>
      <c r="AL154" s="217">
        <v>3</v>
      </c>
      <c r="AM154" s="209" t="s">
        <v>39</v>
      </c>
      <c r="AN154" s="211">
        <f t="shared" si="3"/>
        <v>5</v>
      </c>
      <c r="AO154" s="213">
        <v>12</v>
      </c>
    </row>
    <row r="155" spans="1:41" ht="12.75" customHeight="1" thickBot="1">
      <c r="A155" s="271"/>
      <c r="B155" s="55"/>
      <c r="C155" s="212"/>
      <c r="D155" s="222"/>
      <c r="E155" s="224"/>
      <c r="F155" s="220"/>
      <c r="G155" s="222"/>
      <c r="H155" s="224"/>
      <c r="I155" s="220"/>
      <c r="J155" s="222"/>
      <c r="K155" s="224"/>
      <c r="L155" s="220"/>
      <c r="M155" s="222"/>
      <c r="N155" s="224"/>
      <c r="O155" s="220"/>
      <c r="P155" s="222"/>
      <c r="Q155" s="224"/>
      <c r="R155" s="220"/>
      <c r="S155" s="222"/>
      <c r="T155" s="224"/>
      <c r="U155" s="220"/>
      <c r="V155" s="222"/>
      <c r="W155" s="224"/>
      <c r="X155" s="220"/>
      <c r="Y155" s="222"/>
      <c r="Z155" s="224"/>
      <c r="AA155" s="220"/>
      <c r="AB155" s="222"/>
      <c r="AC155" s="224"/>
      <c r="AD155" s="220"/>
      <c r="AE155" s="222"/>
      <c r="AF155" s="224"/>
      <c r="AG155" s="220"/>
      <c r="AH155" s="216"/>
      <c r="AI155" s="218"/>
      <c r="AJ155" s="210"/>
      <c r="AK155" s="216"/>
      <c r="AL155" s="218"/>
      <c r="AM155" s="210"/>
      <c r="AN155" s="239"/>
      <c r="AO155" s="214"/>
    </row>
    <row r="156" spans="1:41" ht="12.75" customHeight="1">
      <c r="A156" s="270" t="s">
        <v>160</v>
      </c>
      <c r="B156" s="54" t="s">
        <v>32</v>
      </c>
      <c r="C156" s="211" t="s">
        <v>14</v>
      </c>
      <c r="D156" s="221"/>
      <c r="E156" s="223"/>
      <c r="F156" s="219"/>
      <c r="G156" s="221"/>
      <c r="H156" s="223"/>
      <c r="I156" s="219"/>
      <c r="J156" s="221"/>
      <c r="K156" s="223"/>
      <c r="L156" s="219"/>
      <c r="M156" s="221"/>
      <c r="N156" s="223"/>
      <c r="O156" s="219"/>
      <c r="P156" s="221"/>
      <c r="Q156" s="223"/>
      <c r="R156" s="219"/>
      <c r="S156" s="221"/>
      <c r="T156" s="223"/>
      <c r="U156" s="219"/>
      <c r="V156" s="221"/>
      <c r="W156" s="223"/>
      <c r="X156" s="219"/>
      <c r="Y156" s="221"/>
      <c r="Z156" s="223"/>
      <c r="AA156" s="219"/>
      <c r="AB156" s="221"/>
      <c r="AC156" s="223"/>
      <c r="AD156" s="219"/>
      <c r="AE156" s="221"/>
      <c r="AF156" s="223"/>
      <c r="AG156" s="219"/>
      <c r="AH156" s="215">
        <v>1</v>
      </c>
      <c r="AI156" s="217">
        <v>3</v>
      </c>
      <c r="AJ156" s="209" t="s">
        <v>39</v>
      </c>
      <c r="AK156" s="215"/>
      <c r="AL156" s="217"/>
      <c r="AM156" s="209"/>
      <c r="AN156" s="211">
        <f t="shared" si="3"/>
        <v>3</v>
      </c>
      <c r="AO156" s="213">
        <v>55</v>
      </c>
    </row>
    <row r="157" spans="1:41" ht="12.75" customHeight="1" thickBot="1">
      <c r="A157" s="271"/>
      <c r="B157" s="55"/>
      <c r="C157" s="212"/>
      <c r="D157" s="222"/>
      <c r="E157" s="224"/>
      <c r="F157" s="220"/>
      <c r="G157" s="222"/>
      <c r="H157" s="224"/>
      <c r="I157" s="220"/>
      <c r="J157" s="222"/>
      <c r="K157" s="224"/>
      <c r="L157" s="220"/>
      <c r="M157" s="222"/>
      <c r="N157" s="224"/>
      <c r="O157" s="220"/>
      <c r="P157" s="222"/>
      <c r="Q157" s="224"/>
      <c r="R157" s="220"/>
      <c r="S157" s="222"/>
      <c r="T157" s="224"/>
      <c r="U157" s="220"/>
      <c r="V157" s="222"/>
      <c r="W157" s="224"/>
      <c r="X157" s="220"/>
      <c r="Y157" s="222"/>
      <c r="Z157" s="224"/>
      <c r="AA157" s="220"/>
      <c r="AB157" s="222"/>
      <c r="AC157" s="224"/>
      <c r="AD157" s="220"/>
      <c r="AE157" s="222"/>
      <c r="AF157" s="224"/>
      <c r="AG157" s="220"/>
      <c r="AH157" s="216"/>
      <c r="AI157" s="218"/>
      <c r="AJ157" s="210"/>
      <c r="AK157" s="216"/>
      <c r="AL157" s="218"/>
      <c r="AM157" s="210"/>
      <c r="AN157" s="239"/>
      <c r="AO157" s="214"/>
    </row>
    <row r="158" spans="1:41" ht="12.75" customHeight="1">
      <c r="A158" s="270" t="s">
        <v>161</v>
      </c>
      <c r="B158" s="54" t="s">
        <v>22</v>
      </c>
      <c r="C158" s="211" t="s">
        <v>14</v>
      </c>
      <c r="D158" s="221"/>
      <c r="E158" s="223"/>
      <c r="F158" s="219"/>
      <c r="G158" s="221"/>
      <c r="H158" s="223"/>
      <c r="I158" s="219"/>
      <c r="J158" s="221"/>
      <c r="K158" s="223"/>
      <c r="L158" s="219"/>
      <c r="M158" s="221"/>
      <c r="N158" s="223"/>
      <c r="O158" s="219"/>
      <c r="P158" s="221"/>
      <c r="Q158" s="223"/>
      <c r="R158" s="219"/>
      <c r="S158" s="221"/>
      <c r="T158" s="223"/>
      <c r="U158" s="219"/>
      <c r="V158" s="221"/>
      <c r="W158" s="223"/>
      <c r="X158" s="219"/>
      <c r="Y158" s="221"/>
      <c r="Z158" s="223"/>
      <c r="AA158" s="219"/>
      <c r="AB158" s="221"/>
      <c r="AC158" s="223"/>
      <c r="AD158" s="219"/>
      <c r="AE158" s="221"/>
      <c r="AF158" s="223"/>
      <c r="AG158" s="219"/>
      <c r="AH158" s="215">
        <v>0</v>
      </c>
      <c r="AI158" s="217">
        <v>2</v>
      </c>
      <c r="AJ158" s="209" t="s">
        <v>39</v>
      </c>
      <c r="AK158" s="215">
        <v>0</v>
      </c>
      <c r="AL158" s="217">
        <v>2</v>
      </c>
      <c r="AM158" s="209" t="s">
        <v>39</v>
      </c>
      <c r="AN158" s="211">
        <f t="shared" si="3"/>
        <v>4</v>
      </c>
      <c r="AO158" s="213" t="s">
        <v>205</v>
      </c>
    </row>
    <row r="159" spans="1:41" ht="12.75" customHeight="1" thickBot="1">
      <c r="A159" s="271"/>
      <c r="B159" s="55"/>
      <c r="C159" s="212"/>
      <c r="D159" s="222"/>
      <c r="E159" s="224"/>
      <c r="F159" s="220"/>
      <c r="G159" s="222"/>
      <c r="H159" s="224"/>
      <c r="I159" s="220"/>
      <c r="J159" s="222"/>
      <c r="K159" s="224"/>
      <c r="L159" s="220"/>
      <c r="M159" s="222"/>
      <c r="N159" s="224"/>
      <c r="O159" s="220"/>
      <c r="P159" s="222"/>
      <c r="Q159" s="224"/>
      <c r="R159" s="220"/>
      <c r="S159" s="222"/>
      <c r="T159" s="224"/>
      <c r="U159" s="220"/>
      <c r="V159" s="222"/>
      <c r="W159" s="224"/>
      <c r="X159" s="220"/>
      <c r="Y159" s="222"/>
      <c r="Z159" s="224"/>
      <c r="AA159" s="220"/>
      <c r="AB159" s="222"/>
      <c r="AC159" s="224"/>
      <c r="AD159" s="220"/>
      <c r="AE159" s="222"/>
      <c r="AF159" s="224"/>
      <c r="AG159" s="220"/>
      <c r="AH159" s="216"/>
      <c r="AI159" s="218"/>
      <c r="AJ159" s="210"/>
      <c r="AK159" s="216"/>
      <c r="AL159" s="218"/>
      <c r="AM159" s="210"/>
      <c r="AN159" s="239"/>
      <c r="AO159" s="214"/>
    </row>
    <row r="160" spans="2:40" ht="12.75" customHeight="1" thickBot="1">
      <c r="B160" s="59" t="s">
        <v>23</v>
      </c>
      <c r="C160" s="12"/>
      <c r="D160" s="135">
        <f>SUM(D92:D122,D127,D135,D142:D158)</f>
        <v>1</v>
      </c>
      <c r="E160" s="135">
        <f aca="true" t="shared" si="4" ref="E160:AN160">SUM(E92:E122,E127,E135,E142:E158)</f>
        <v>0</v>
      </c>
      <c r="F160" s="135"/>
      <c r="G160" s="135">
        <f t="shared" si="4"/>
        <v>1</v>
      </c>
      <c r="H160" s="135">
        <f t="shared" si="4"/>
        <v>0</v>
      </c>
      <c r="I160" s="135"/>
      <c r="J160" s="135">
        <f t="shared" si="4"/>
        <v>0</v>
      </c>
      <c r="K160" s="135">
        <f t="shared" si="4"/>
        <v>0</v>
      </c>
      <c r="L160" s="135"/>
      <c r="M160" s="135">
        <f t="shared" si="4"/>
        <v>3</v>
      </c>
      <c r="N160" s="135">
        <f t="shared" si="4"/>
        <v>4</v>
      </c>
      <c r="O160" s="135"/>
      <c r="P160" s="135">
        <f t="shared" si="4"/>
        <v>3</v>
      </c>
      <c r="Q160" s="135">
        <f t="shared" si="4"/>
        <v>4</v>
      </c>
      <c r="R160" s="135"/>
      <c r="S160" s="135">
        <f t="shared" si="4"/>
        <v>3</v>
      </c>
      <c r="T160" s="135">
        <f t="shared" si="4"/>
        <v>4</v>
      </c>
      <c r="U160" s="135"/>
      <c r="V160" s="135">
        <f t="shared" si="4"/>
        <v>8</v>
      </c>
      <c r="W160" s="135">
        <f t="shared" si="4"/>
        <v>9</v>
      </c>
      <c r="X160" s="135"/>
      <c r="Y160" s="135">
        <f t="shared" si="4"/>
        <v>8</v>
      </c>
      <c r="Z160" s="135">
        <f t="shared" si="4"/>
        <v>9</v>
      </c>
      <c r="AA160" s="135"/>
      <c r="AB160" s="135">
        <f t="shared" si="4"/>
        <v>10</v>
      </c>
      <c r="AC160" s="135">
        <f t="shared" si="4"/>
        <v>12</v>
      </c>
      <c r="AD160" s="135"/>
      <c r="AE160" s="135">
        <f t="shared" si="4"/>
        <v>8</v>
      </c>
      <c r="AF160" s="135">
        <f t="shared" si="4"/>
        <v>8</v>
      </c>
      <c r="AG160" s="135"/>
      <c r="AH160" s="135">
        <f t="shared" si="4"/>
        <v>16</v>
      </c>
      <c r="AI160" s="135">
        <f t="shared" si="4"/>
        <v>25</v>
      </c>
      <c r="AJ160" s="135"/>
      <c r="AK160" s="135">
        <f t="shared" si="4"/>
        <v>14</v>
      </c>
      <c r="AL160" s="135">
        <f t="shared" si="4"/>
        <v>25</v>
      </c>
      <c r="AM160" s="135"/>
      <c r="AN160" s="135">
        <f t="shared" si="4"/>
        <v>100</v>
      </c>
    </row>
    <row r="161" spans="2:40" ht="12.75" customHeight="1" thickBot="1" thickTop="1">
      <c r="B161" s="60" t="s">
        <v>105</v>
      </c>
      <c r="C161" s="14"/>
      <c r="D161" s="14">
        <f>SUM(D86,D160)</f>
        <v>30.5</v>
      </c>
      <c r="E161" s="14">
        <f>SUM(E86,E160)</f>
        <v>30</v>
      </c>
      <c r="F161" s="14"/>
      <c r="G161" s="14">
        <f>SUM(G86,G160)</f>
        <v>29.5</v>
      </c>
      <c r="H161" s="14">
        <f>SUM(H86,H160)</f>
        <v>28</v>
      </c>
      <c r="I161" s="14"/>
      <c r="J161" s="14">
        <f>SUM(J86,J160)</f>
        <v>30.5</v>
      </c>
      <c r="K161" s="14">
        <f>SUM(K86,K160)</f>
        <v>31</v>
      </c>
      <c r="L161" s="14"/>
      <c r="M161" s="14">
        <f>SUM(M86,M160)</f>
        <v>31.5</v>
      </c>
      <c r="N161" s="14">
        <f>SUM(N86,N160)</f>
        <v>31</v>
      </c>
      <c r="O161" s="14"/>
      <c r="P161" s="14">
        <f>SUM(P86,P160)</f>
        <v>32</v>
      </c>
      <c r="Q161" s="14">
        <f>SUM(Q86,Q160)</f>
        <v>31</v>
      </c>
      <c r="R161" s="14"/>
      <c r="S161" s="14">
        <f>SUM(S86,S160)</f>
        <v>32</v>
      </c>
      <c r="T161" s="14">
        <f>SUM(T86,T160)</f>
        <v>31</v>
      </c>
      <c r="U161" s="14"/>
      <c r="V161" s="14">
        <f>SUM(V86,V160)</f>
        <v>30</v>
      </c>
      <c r="W161" s="14">
        <f>SUM(W86,W160)</f>
        <v>30</v>
      </c>
      <c r="X161" s="14"/>
      <c r="Y161" s="14">
        <f>SUM(Y86,Y160)</f>
        <v>29</v>
      </c>
      <c r="Z161" s="14">
        <f>SUM(Z86,Z160)</f>
        <v>30</v>
      </c>
      <c r="AA161" s="14"/>
      <c r="AB161" s="14">
        <f>SUM(AB86,AB160)</f>
        <v>25</v>
      </c>
      <c r="AC161" s="14">
        <f>SUM(AC86,AC160)</f>
        <v>26</v>
      </c>
      <c r="AD161" s="14"/>
      <c r="AE161" s="14">
        <f>SUM(AE86,AE160)</f>
        <v>23</v>
      </c>
      <c r="AF161" s="14">
        <f>SUM(AF86,AF160)</f>
        <v>22</v>
      </c>
      <c r="AG161" s="14"/>
      <c r="AH161" s="14">
        <f>SUM(AH160)</f>
        <v>16</v>
      </c>
      <c r="AI161" s="14">
        <f>SUM(AI86,AI160)</f>
        <v>29</v>
      </c>
      <c r="AJ161" s="14"/>
      <c r="AK161" s="14">
        <f>SUM(AK160)</f>
        <v>14</v>
      </c>
      <c r="AL161" s="14">
        <f>SUM(AL86,AL160)</f>
        <v>29</v>
      </c>
      <c r="AM161" s="14"/>
      <c r="AN161" s="14">
        <f>SUM(AN86,AN160)</f>
        <v>360</v>
      </c>
    </row>
    <row r="163" ht="9">
      <c r="B163" s="61"/>
    </row>
    <row r="164" ht="9">
      <c r="B164" s="62"/>
    </row>
    <row r="165" spans="2:28" ht="9">
      <c r="B165" s="61"/>
      <c r="D165" s="19"/>
      <c r="AA165" s="19"/>
      <c r="AB165" s="19"/>
    </row>
    <row r="166" spans="2:27" ht="9">
      <c r="B166" s="61"/>
      <c r="H166" s="19"/>
      <c r="J166" s="19"/>
      <c r="K166" s="19"/>
      <c r="L166" s="19"/>
      <c r="M166" s="19"/>
      <c r="N166" s="19"/>
      <c r="O166" s="19"/>
      <c r="AA166" s="19"/>
    </row>
    <row r="167" ht="9">
      <c r="AA167" s="19"/>
    </row>
    <row r="168" spans="3:27" ht="9">
      <c r="C168" s="19"/>
      <c r="AA168" s="19"/>
    </row>
    <row r="169" ht="9">
      <c r="AA169" s="19"/>
    </row>
    <row r="170" spans="19:27" ht="9">
      <c r="S170" s="19"/>
      <c r="AA170" s="19"/>
    </row>
    <row r="171" ht="9">
      <c r="AA171" s="19"/>
    </row>
  </sheetData>
  <sheetProtection password="CEBE" sheet="1"/>
  <mergeCells count="2760">
    <mergeCell ref="AM133:AM134"/>
    <mergeCell ref="AN133:AN134"/>
    <mergeCell ref="AO133:AO134"/>
    <mergeCell ref="AG133:AG134"/>
    <mergeCell ref="AH133:AH134"/>
    <mergeCell ref="AI133:AI134"/>
    <mergeCell ref="AJ133:AJ134"/>
    <mergeCell ref="AK133:AK134"/>
    <mergeCell ref="AL133:AL134"/>
    <mergeCell ref="AA133:AA134"/>
    <mergeCell ref="AB133:AB134"/>
    <mergeCell ref="AC133:AC134"/>
    <mergeCell ref="AD133:AD134"/>
    <mergeCell ref="AE133:AE134"/>
    <mergeCell ref="AF133:AF134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AM122:AM123"/>
    <mergeCell ref="AN122:AN123"/>
    <mergeCell ref="AO122:AO123"/>
    <mergeCell ref="A133:A134"/>
    <mergeCell ref="C133:C134"/>
    <mergeCell ref="D133:D134"/>
    <mergeCell ref="E133:E134"/>
    <mergeCell ref="F133:F134"/>
    <mergeCell ref="G133:G134"/>
    <mergeCell ref="H133:H134"/>
    <mergeCell ref="AG122:AG123"/>
    <mergeCell ref="AH122:AH123"/>
    <mergeCell ref="AI122:AI123"/>
    <mergeCell ref="AJ122:AJ123"/>
    <mergeCell ref="AK122:AK123"/>
    <mergeCell ref="AL122:AL123"/>
    <mergeCell ref="AA122:AA123"/>
    <mergeCell ref="AB122:AB123"/>
    <mergeCell ref="AC122:AC123"/>
    <mergeCell ref="AD122:AD123"/>
    <mergeCell ref="AE122:AE123"/>
    <mergeCell ref="AF122:AF123"/>
    <mergeCell ref="U122:U123"/>
    <mergeCell ref="V122:V123"/>
    <mergeCell ref="W122:W123"/>
    <mergeCell ref="X122:X123"/>
    <mergeCell ref="Y122:Y123"/>
    <mergeCell ref="Z122:Z123"/>
    <mergeCell ref="O122:O123"/>
    <mergeCell ref="P122:P123"/>
    <mergeCell ref="Q122:Q123"/>
    <mergeCell ref="R122:R123"/>
    <mergeCell ref="S122:S123"/>
    <mergeCell ref="T122:T123"/>
    <mergeCell ref="I122:I123"/>
    <mergeCell ref="J122:J123"/>
    <mergeCell ref="K122:K123"/>
    <mergeCell ref="L122:L123"/>
    <mergeCell ref="M122:M123"/>
    <mergeCell ref="N122:N123"/>
    <mergeCell ref="C122:C123"/>
    <mergeCell ref="D122:D123"/>
    <mergeCell ref="E122:E123"/>
    <mergeCell ref="F122:F123"/>
    <mergeCell ref="G122:G123"/>
    <mergeCell ref="H122:H123"/>
    <mergeCell ref="W158:W159"/>
    <mergeCell ref="X158:X159"/>
    <mergeCell ref="Y158:Y159"/>
    <mergeCell ref="Z158:Z159"/>
    <mergeCell ref="AA158:AA159"/>
    <mergeCell ref="AB158:AB159"/>
    <mergeCell ref="AK158:AK159"/>
    <mergeCell ref="AL158:AL159"/>
    <mergeCell ref="AM158:AM159"/>
    <mergeCell ref="AN158:AN159"/>
    <mergeCell ref="AC158:AC159"/>
    <mergeCell ref="AD158:AD159"/>
    <mergeCell ref="AE158:AE159"/>
    <mergeCell ref="AF158:AF159"/>
    <mergeCell ref="AG158:AG159"/>
    <mergeCell ref="AH158:AH159"/>
    <mergeCell ref="AC156:AC157"/>
    <mergeCell ref="AD156:AD157"/>
    <mergeCell ref="AI158:AI159"/>
    <mergeCell ref="AJ158:AJ159"/>
    <mergeCell ref="AG156:AG157"/>
    <mergeCell ref="AH156:AH157"/>
    <mergeCell ref="AI156:AI157"/>
    <mergeCell ref="AJ156:AJ157"/>
    <mergeCell ref="AE156:AE157"/>
    <mergeCell ref="AF156:AF157"/>
    <mergeCell ref="AK156:AK157"/>
    <mergeCell ref="AL156:AL157"/>
    <mergeCell ref="AM156:AM157"/>
    <mergeCell ref="AN156:A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K154:K155"/>
    <mergeCell ref="L154:L155"/>
    <mergeCell ref="Q154:Q155"/>
    <mergeCell ref="R154:R155"/>
    <mergeCell ref="S154:S155"/>
    <mergeCell ref="T154:T155"/>
    <mergeCell ref="U156:U157"/>
    <mergeCell ref="V156:V157"/>
    <mergeCell ref="W156:W157"/>
    <mergeCell ref="X156:X157"/>
    <mergeCell ref="Y156:Y157"/>
    <mergeCell ref="Z156:Z157"/>
    <mergeCell ref="AA156:AA157"/>
    <mergeCell ref="AB156:AB157"/>
    <mergeCell ref="U154:U155"/>
    <mergeCell ref="V154:V155"/>
    <mergeCell ref="W154:W155"/>
    <mergeCell ref="X154:X155"/>
    <mergeCell ref="Y154:Y155"/>
    <mergeCell ref="Z154:Z155"/>
    <mergeCell ref="AA154:AA155"/>
    <mergeCell ref="AB154:AB155"/>
    <mergeCell ref="AC154:AC155"/>
    <mergeCell ref="AD154:AD155"/>
    <mergeCell ref="AE154:AE155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156:C157"/>
    <mergeCell ref="D156:D157"/>
    <mergeCell ref="E156:E157"/>
    <mergeCell ref="F156:F157"/>
    <mergeCell ref="G156:G157"/>
    <mergeCell ref="H156:H157"/>
    <mergeCell ref="I154:I155"/>
    <mergeCell ref="J154:J155"/>
    <mergeCell ref="U152:U153"/>
    <mergeCell ref="V152:V153"/>
    <mergeCell ref="W152:W153"/>
    <mergeCell ref="X152:X153"/>
    <mergeCell ref="M154:M155"/>
    <mergeCell ref="N154:N155"/>
    <mergeCell ref="O154:O155"/>
    <mergeCell ref="P154:P155"/>
    <mergeCell ref="Y152:Y153"/>
    <mergeCell ref="Z152:Z153"/>
    <mergeCell ref="AG152:AG153"/>
    <mergeCell ref="AH152:AH153"/>
    <mergeCell ref="AI152:AI153"/>
    <mergeCell ref="AJ152:AJ153"/>
    <mergeCell ref="AA152:AA153"/>
    <mergeCell ref="AB152:AB153"/>
    <mergeCell ref="AC152:AC153"/>
    <mergeCell ref="AD152:AD153"/>
    <mergeCell ref="C154:C155"/>
    <mergeCell ref="D154:D155"/>
    <mergeCell ref="E154:E155"/>
    <mergeCell ref="F154:F155"/>
    <mergeCell ref="G154:G155"/>
    <mergeCell ref="H154:H155"/>
    <mergeCell ref="AM152:AM153"/>
    <mergeCell ref="AN152:AN153"/>
    <mergeCell ref="AK152:AK153"/>
    <mergeCell ref="AL152:AL153"/>
    <mergeCell ref="AE152:AE153"/>
    <mergeCell ref="AF152:AF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W150:W151"/>
    <mergeCell ref="X150:X151"/>
    <mergeCell ref="Y150:Y151"/>
    <mergeCell ref="Z150:Z151"/>
    <mergeCell ref="AA150:AA151"/>
    <mergeCell ref="AB150:AB151"/>
    <mergeCell ref="AK150:AK151"/>
    <mergeCell ref="AL150:AL151"/>
    <mergeCell ref="AM150:AM151"/>
    <mergeCell ref="AN150:AN151"/>
    <mergeCell ref="AC150:AC151"/>
    <mergeCell ref="AD150:AD151"/>
    <mergeCell ref="AE150:AE151"/>
    <mergeCell ref="AF150:AF151"/>
    <mergeCell ref="AG150:AG151"/>
    <mergeCell ref="AH150:AH151"/>
    <mergeCell ref="AC148:AC149"/>
    <mergeCell ref="AD148:AD149"/>
    <mergeCell ref="AI150:AI151"/>
    <mergeCell ref="AJ150:AJ151"/>
    <mergeCell ref="AG148:AG149"/>
    <mergeCell ref="AH148:AH149"/>
    <mergeCell ref="AI148:AI149"/>
    <mergeCell ref="AJ148:AJ149"/>
    <mergeCell ref="AE148:AE149"/>
    <mergeCell ref="AF148:AF149"/>
    <mergeCell ref="AK148:AK149"/>
    <mergeCell ref="AL148:AL149"/>
    <mergeCell ref="AM148:AM149"/>
    <mergeCell ref="AN148:AN149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K146:K147"/>
    <mergeCell ref="L146:L147"/>
    <mergeCell ref="Q146:Q147"/>
    <mergeCell ref="R146:R147"/>
    <mergeCell ref="S146:S147"/>
    <mergeCell ref="T146:T147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AM146:AM147"/>
    <mergeCell ref="AN146:AN147"/>
    <mergeCell ref="C148:C149"/>
    <mergeCell ref="D148:D149"/>
    <mergeCell ref="E148:E149"/>
    <mergeCell ref="F148:F149"/>
    <mergeCell ref="G148:G149"/>
    <mergeCell ref="H148:H149"/>
    <mergeCell ref="I146:I147"/>
    <mergeCell ref="J146:J147"/>
    <mergeCell ref="U144:U145"/>
    <mergeCell ref="V144:V145"/>
    <mergeCell ref="W144:W145"/>
    <mergeCell ref="X144:X145"/>
    <mergeCell ref="M146:M147"/>
    <mergeCell ref="N146:N147"/>
    <mergeCell ref="O146:O147"/>
    <mergeCell ref="P146:P147"/>
    <mergeCell ref="Y144:Y145"/>
    <mergeCell ref="Z144:Z145"/>
    <mergeCell ref="AG144:AG145"/>
    <mergeCell ref="AH144:AH145"/>
    <mergeCell ref="AI144:AI145"/>
    <mergeCell ref="AJ144:AJ145"/>
    <mergeCell ref="AA144:AA145"/>
    <mergeCell ref="AB144:AB145"/>
    <mergeCell ref="AC144:AC145"/>
    <mergeCell ref="AD144:AD145"/>
    <mergeCell ref="C146:C147"/>
    <mergeCell ref="D146:D147"/>
    <mergeCell ref="E146:E147"/>
    <mergeCell ref="F146:F147"/>
    <mergeCell ref="G146:G147"/>
    <mergeCell ref="H146:H147"/>
    <mergeCell ref="AM144:AM145"/>
    <mergeCell ref="AN144:AN145"/>
    <mergeCell ref="AK144:AK145"/>
    <mergeCell ref="AL144:AL145"/>
    <mergeCell ref="AE144:AE145"/>
    <mergeCell ref="AF144:AF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W142:W143"/>
    <mergeCell ref="X142:X143"/>
    <mergeCell ref="Y142:Y143"/>
    <mergeCell ref="Z142:Z143"/>
    <mergeCell ref="AA142:AA143"/>
    <mergeCell ref="AB142:AB143"/>
    <mergeCell ref="AK142:AK143"/>
    <mergeCell ref="AL142:AL143"/>
    <mergeCell ref="AM142:AM143"/>
    <mergeCell ref="AN142:AN143"/>
    <mergeCell ref="AC142:AC143"/>
    <mergeCell ref="AD142:AD143"/>
    <mergeCell ref="AE142:AE143"/>
    <mergeCell ref="AF142:AF143"/>
    <mergeCell ref="AG142:AG143"/>
    <mergeCell ref="AH142:AH143"/>
    <mergeCell ref="AC135:AC136"/>
    <mergeCell ref="AD135:AD136"/>
    <mergeCell ref="AI142:AI143"/>
    <mergeCell ref="AJ142:AJ143"/>
    <mergeCell ref="AG135:AG136"/>
    <mergeCell ref="AH135:AH136"/>
    <mergeCell ref="AI135:AI136"/>
    <mergeCell ref="AJ135:AJ136"/>
    <mergeCell ref="AE135:AE136"/>
    <mergeCell ref="AF135:AF136"/>
    <mergeCell ref="AK135:AK136"/>
    <mergeCell ref="AL135:AL136"/>
    <mergeCell ref="AM135:AM136"/>
    <mergeCell ref="AN135:AN136"/>
    <mergeCell ref="C142:C143"/>
    <mergeCell ref="D142:D143"/>
    <mergeCell ref="E142:E143"/>
    <mergeCell ref="F142:F143"/>
    <mergeCell ref="G142:G143"/>
    <mergeCell ref="H142:H143"/>
    <mergeCell ref="S142:S143"/>
    <mergeCell ref="T142:T143"/>
    <mergeCell ref="I142:I143"/>
    <mergeCell ref="J142:J143"/>
    <mergeCell ref="K142:K143"/>
    <mergeCell ref="L142:L143"/>
    <mergeCell ref="M142:M143"/>
    <mergeCell ref="N142:N143"/>
    <mergeCell ref="O135:O136"/>
    <mergeCell ref="P135:P136"/>
    <mergeCell ref="O142:O143"/>
    <mergeCell ref="P142:P143"/>
    <mergeCell ref="Q142:Q143"/>
    <mergeCell ref="R142:R143"/>
    <mergeCell ref="R135:R136"/>
    <mergeCell ref="S135:S136"/>
    <mergeCell ref="T135:T136"/>
    <mergeCell ref="U142:U143"/>
    <mergeCell ref="V142:V143"/>
    <mergeCell ref="I135:I136"/>
    <mergeCell ref="J135:J136"/>
    <mergeCell ref="K135:K136"/>
    <mergeCell ref="L135:L136"/>
    <mergeCell ref="M135:M136"/>
    <mergeCell ref="S140:U140"/>
    <mergeCell ref="AA135:AA136"/>
    <mergeCell ref="AB135:AB136"/>
    <mergeCell ref="U135:U136"/>
    <mergeCell ref="V135:V136"/>
    <mergeCell ref="W135:W136"/>
    <mergeCell ref="X135:X136"/>
    <mergeCell ref="Y135:Y136"/>
    <mergeCell ref="Z135:Z136"/>
    <mergeCell ref="P118:P119"/>
    <mergeCell ref="Q118:Q119"/>
    <mergeCell ref="C135:C136"/>
    <mergeCell ref="D135:D136"/>
    <mergeCell ref="E135:E136"/>
    <mergeCell ref="F135:F136"/>
    <mergeCell ref="G135:G136"/>
    <mergeCell ref="H135:H136"/>
    <mergeCell ref="Q135:Q136"/>
    <mergeCell ref="N135:N136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Z116:Z117"/>
    <mergeCell ref="AA116:AA117"/>
    <mergeCell ref="AB116:AB117"/>
    <mergeCell ref="AC116:AC117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AM116:AM117"/>
    <mergeCell ref="AN116:AN117"/>
    <mergeCell ref="C118:C119"/>
    <mergeCell ref="D118:D119"/>
    <mergeCell ref="E118:E119"/>
    <mergeCell ref="F118:F119"/>
    <mergeCell ref="G118:G119"/>
    <mergeCell ref="H118:H119"/>
    <mergeCell ref="I118:I119"/>
    <mergeCell ref="R118:R119"/>
    <mergeCell ref="S118:S119"/>
    <mergeCell ref="T118:T119"/>
    <mergeCell ref="U118:U119"/>
    <mergeCell ref="J118:J119"/>
    <mergeCell ref="K118:K119"/>
    <mergeCell ref="L118:L119"/>
    <mergeCell ref="M118:M119"/>
    <mergeCell ref="N118:N119"/>
    <mergeCell ref="O118:O119"/>
    <mergeCell ref="H116:H117"/>
    <mergeCell ref="I116:I117"/>
    <mergeCell ref="J116:J117"/>
    <mergeCell ref="K116:K117"/>
    <mergeCell ref="L116:L117"/>
    <mergeCell ref="M116:M117"/>
    <mergeCell ref="V116:V117"/>
    <mergeCell ref="W116:W117"/>
    <mergeCell ref="X116:X117"/>
    <mergeCell ref="Y116:Y117"/>
    <mergeCell ref="N116:N117"/>
    <mergeCell ref="O116:O117"/>
    <mergeCell ref="P116:P117"/>
    <mergeCell ref="Q116:Q117"/>
    <mergeCell ref="R116:R117"/>
    <mergeCell ref="S116:S117"/>
    <mergeCell ref="L114:L115"/>
    <mergeCell ref="M114:M115"/>
    <mergeCell ref="N114:N115"/>
    <mergeCell ref="O114:O115"/>
    <mergeCell ref="T116:T117"/>
    <mergeCell ref="U116:U117"/>
    <mergeCell ref="R114:R115"/>
    <mergeCell ref="S114:S115"/>
    <mergeCell ref="T114:T115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C114:AC115"/>
    <mergeCell ref="AL114:AL115"/>
    <mergeCell ref="AM114:AM115"/>
    <mergeCell ref="AN114:AN115"/>
    <mergeCell ref="C116:C117"/>
    <mergeCell ref="D116:D117"/>
    <mergeCell ref="E116:E117"/>
    <mergeCell ref="F116:F117"/>
    <mergeCell ref="G116:G117"/>
    <mergeCell ref="AD114:AD115"/>
    <mergeCell ref="AE114:AE115"/>
    <mergeCell ref="Z112:Z113"/>
    <mergeCell ref="AA112:AA113"/>
    <mergeCell ref="P112:P113"/>
    <mergeCell ref="Q112:Q113"/>
    <mergeCell ref="P114:P115"/>
    <mergeCell ref="Q114:Q115"/>
    <mergeCell ref="T112:T113"/>
    <mergeCell ref="U112:U113"/>
    <mergeCell ref="AJ114:AJ115"/>
    <mergeCell ref="AK114:AK115"/>
    <mergeCell ref="AF114:AF115"/>
    <mergeCell ref="AG114:AG115"/>
    <mergeCell ref="AH114:AH115"/>
    <mergeCell ref="AI114:AI115"/>
    <mergeCell ref="AL112:AL113"/>
    <mergeCell ref="AM112:AM113"/>
    <mergeCell ref="AB112:AB113"/>
    <mergeCell ref="AC112:AC113"/>
    <mergeCell ref="AD112:AD113"/>
    <mergeCell ref="AE112:AE113"/>
    <mergeCell ref="AF112:AF113"/>
    <mergeCell ref="AG112:AG113"/>
    <mergeCell ref="J114:J115"/>
    <mergeCell ref="K114:K115"/>
    <mergeCell ref="AH112:AH113"/>
    <mergeCell ref="AI112:AI113"/>
    <mergeCell ref="AJ112:AJ113"/>
    <mergeCell ref="AK112:AK113"/>
    <mergeCell ref="V112:V113"/>
    <mergeCell ref="W112:W113"/>
    <mergeCell ref="X112:X113"/>
    <mergeCell ref="Y112:Y113"/>
    <mergeCell ref="AN112:AN113"/>
    <mergeCell ref="C114:C115"/>
    <mergeCell ref="D114:D115"/>
    <mergeCell ref="E114:E115"/>
    <mergeCell ref="F114:F115"/>
    <mergeCell ref="G114:G115"/>
    <mergeCell ref="H114:H115"/>
    <mergeCell ref="I114:I115"/>
    <mergeCell ref="R112:R113"/>
    <mergeCell ref="S112:S113"/>
    <mergeCell ref="Z110:Z111"/>
    <mergeCell ref="AA110:AA111"/>
    <mergeCell ref="AB110:AB111"/>
    <mergeCell ref="AC110:AC111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H110:H111"/>
    <mergeCell ref="I110:I111"/>
    <mergeCell ref="J110:J111"/>
    <mergeCell ref="K110:K111"/>
    <mergeCell ref="L110:L111"/>
    <mergeCell ref="M110:M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L108:L109"/>
    <mergeCell ref="M108:M109"/>
    <mergeCell ref="N108:N109"/>
    <mergeCell ref="O108:O109"/>
    <mergeCell ref="T110:T111"/>
    <mergeCell ref="U110:U111"/>
    <mergeCell ref="R108:R109"/>
    <mergeCell ref="S108:S109"/>
    <mergeCell ref="T108:T109"/>
    <mergeCell ref="U108:U109"/>
    <mergeCell ref="AL108:AL109"/>
    <mergeCell ref="AM108:AM109"/>
    <mergeCell ref="AN108:AN109"/>
    <mergeCell ref="C110:C111"/>
    <mergeCell ref="D110:D111"/>
    <mergeCell ref="E110:E111"/>
    <mergeCell ref="F110:F111"/>
    <mergeCell ref="G110:G111"/>
    <mergeCell ref="V108:V109"/>
    <mergeCell ref="W108:W109"/>
    <mergeCell ref="P108:P109"/>
    <mergeCell ref="Q108:Q109"/>
    <mergeCell ref="T106:T107"/>
    <mergeCell ref="U106:U107"/>
    <mergeCell ref="AB108:AB109"/>
    <mergeCell ref="AC108:AC109"/>
    <mergeCell ref="X108:X109"/>
    <mergeCell ref="Y108:Y109"/>
    <mergeCell ref="Z108:Z109"/>
    <mergeCell ref="AA108:AA109"/>
    <mergeCell ref="AJ108:AJ109"/>
    <mergeCell ref="AK108:AK109"/>
    <mergeCell ref="AF108:AF109"/>
    <mergeCell ref="AG108:AG109"/>
    <mergeCell ref="AH108:AH109"/>
    <mergeCell ref="AI108:AI109"/>
    <mergeCell ref="AL106:AL107"/>
    <mergeCell ref="AM106:AM107"/>
    <mergeCell ref="AB106:AB107"/>
    <mergeCell ref="AC106:AC107"/>
    <mergeCell ref="AD106:AD107"/>
    <mergeCell ref="AE106:AE107"/>
    <mergeCell ref="AF106:AF107"/>
    <mergeCell ref="AG106:AG107"/>
    <mergeCell ref="AI106:AI107"/>
    <mergeCell ref="AJ106:AJ107"/>
    <mergeCell ref="AK106:AK107"/>
    <mergeCell ref="V106:V107"/>
    <mergeCell ref="W106:W107"/>
    <mergeCell ref="X106:X107"/>
    <mergeCell ref="Y106:Y107"/>
    <mergeCell ref="Z106:Z107"/>
    <mergeCell ref="AA106:AA107"/>
    <mergeCell ref="I108:I109"/>
    <mergeCell ref="R106:R107"/>
    <mergeCell ref="S106:S107"/>
    <mergeCell ref="J108:J109"/>
    <mergeCell ref="K108:K109"/>
    <mergeCell ref="AH106:AH107"/>
    <mergeCell ref="AD108:AD109"/>
    <mergeCell ref="AE108:AE109"/>
    <mergeCell ref="P106:P107"/>
    <mergeCell ref="Q106:Q107"/>
    <mergeCell ref="C108:C109"/>
    <mergeCell ref="D108:D109"/>
    <mergeCell ref="E108:E109"/>
    <mergeCell ref="F108:F109"/>
    <mergeCell ref="G108:G109"/>
    <mergeCell ref="H108:H109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AM104:AM105"/>
    <mergeCell ref="AN104:AN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H104:H105"/>
    <mergeCell ref="I104:I105"/>
    <mergeCell ref="J104:J105"/>
    <mergeCell ref="K104:K105"/>
    <mergeCell ref="L104:L105"/>
    <mergeCell ref="M104:M105"/>
    <mergeCell ref="V104:V105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L102:L103"/>
    <mergeCell ref="M102:M103"/>
    <mergeCell ref="N102:N103"/>
    <mergeCell ref="O102:O103"/>
    <mergeCell ref="T104:T105"/>
    <mergeCell ref="U104:U105"/>
    <mergeCell ref="R102:R103"/>
    <mergeCell ref="S102:S103"/>
    <mergeCell ref="T102:T103"/>
    <mergeCell ref="U102:U103"/>
    <mergeCell ref="AL102:AL103"/>
    <mergeCell ref="AM102:AM103"/>
    <mergeCell ref="AN102:AN103"/>
    <mergeCell ref="C104:C105"/>
    <mergeCell ref="D104:D105"/>
    <mergeCell ref="E104:E105"/>
    <mergeCell ref="F104:F105"/>
    <mergeCell ref="G104:G105"/>
    <mergeCell ref="V102:V103"/>
    <mergeCell ref="W102:W103"/>
    <mergeCell ref="P102:P103"/>
    <mergeCell ref="Q102:Q103"/>
    <mergeCell ref="T100:T101"/>
    <mergeCell ref="U100:U101"/>
    <mergeCell ref="AB102:AB103"/>
    <mergeCell ref="AC102:AC103"/>
    <mergeCell ref="X102:X103"/>
    <mergeCell ref="Y102:Y103"/>
    <mergeCell ref="Z102:Z103"/>
    <mergeCell ref="AA102:AA103"/>
    <mergeCell ref="AJ102:AJ103"/>
    <mergeCell ref="AK102:AK103"/>
    <mergeCell ref="AF102:AF103"/>
    <mergeCell ref="AG102:AG103"/>
    <mergeCell ref="AH102:AH103"/>
    <mergeCell ref="AI102:AI103"/>
    <mergeCell ref="AL100:AL101"/>
    <mergeCell ref="AM100:AM101"/>
    <mergeCell ref="AB100:AB101"/>
    <mergeCell ref="AC100:AC101"/>
    <mergeCell ref="AD100:AD101"/>
    <mergeCell ref="AE100:AE101"/>
    <mergeCell ref="AF100:AF101"/>
    <mergeCell ref="AG100:AG101"/>
    <mergeCell ref="AI100:AI101"/>
    <mergeCell ref="AJ100:AJ101"/>
    <mergeCell ref="AK100:AK101"/>
    <mergeCell ref="V100:V101"/>
    <mergeCell ref="W100:W101"/>
    <mergeCell ref="X100:X101"/>
    <mergeCell ref="Y100:Y101"/>
    <mergeCell ref="Z100:Z101"/>
    <mergeCell ref="AA100:AA101"/>
    <mergeCell ref="I102:I103"/>
    <mergeCell ref="R100:R101"/>
    <mergeCell ref="S100:S101"/>
    <mergeCell ref="J102:J103"/>
    <mergeCell ref="K102:K103"/>
    <mergeCell ref="AH100:AH101"/>
    <mergeCell ref="AD102:AD103"/>
    <mergeCell ref="AE102:AE103"/>
    <mergeCell ref="P100:P101"/>
    <mergeCell ref="Q100:Q101"/>
    <mergeCell ref="C102:C103"/>
    <mergeCell ref="D102:D103"/>
    <mergeCell ref="E102:E103"/>
    <mergeCell ref="F102:F103"/>
    <mergeCell ref="G102:G103"/>
    <mergeCell ref="H102:H103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H98:H99"/>
    <mergeCell ref="I98:I99"/>
    <mergeCell ref="J98:J99"/>
    <mergeCell ref="K98:K99"/>
    <mergeCell ref="L98:L99"/>
    <mergeCell ref="M98:M99"/>
    <mergeCell ref="V98:V99"/>
    <mergeCell ref="W98:W99"/>
    <mergeCell ref="X98:X99"/>
    <mergeCell ref="Y98:Y99"/>
    <mergeCell ref="N98:N99"/>
    <mergeCell ref="O98:O99"/>
    <mergeCell ref="P98:P99"/>
    <mergeCell ref="Q98:Q99"/>
    <mergeCell ref="R98:R99"/>
    <mergeCell ref="S98:S99"/>
    <mergeCell ref="N96:N97"/>
    <mergeCell ref="O96:O97"/>
    <mergeCell ref="T98:T99"/>
    <mergeCell ref="U98:U99"/>
    <mergeCell ref="P96:P97"/>
    <mergeCell ref="Q96:Q97"/>
    <mergeCell ref="C98:C99"/>
    <mergeCell ref="D98:D99"/>
    <mergeCell ref="E98:E99"/>
    <mergeCell ref="F98:F99"/>
    <mergeCell ref="G98:G99"/>
    <mergeCell ref="AD96:AD97"/>
    <mergeCell ref="AC96:AC97"/>
    <mergeCell ref="R96:R97"/>
    <mergeCell ref="S96:S97"/>
    <mergeCell ref="T96:T97"/>
    <mergeCell ref="AM96:AM97"/>
    <mergeCell ref="AH96:AH97"/>
    <mergeCell ref="AI96:AI97"/>
    <mergeCell ref="X96:X97"/>
    <mergeCell ref="Y96:Y97"/>
    <mergeCell ref="AB96:AB97"/>
    <mergeCell ref="AE96:AE97"/>
    <mergeCell ref="AF96:AF97"/>
    <mergeCell ref="AG94:AG95"/>
    <mergeCell ref="AH94:AH95"/>
    <mergeCell ref="AI94:AI95"/>
    <mergeCell ref="AK94:AK95"/>
    <mergeCell ref="AK96:AK97"/>
    <mergeCell ref="AL96:AL97"/>
    <mergeCell ref="X94:X95"/>
    <mergeCell ref="Y94:Y95"/>
    <mergeCell ref="AL94:AL95"/>
    <mergeCell ref="I96:I97"/>
    <mergeCell ref="AM94:AM95"/>
    <mergeCell ref="AB94:AB95"/>
    <mergeCell ref="AC94:AC95"/>
    <mergeCell ref="AD94:AD95"/>
    <mergeCell ref="AE94:AE95"/>
    <mergeCell ref="AF94:AF95"/>
    <mergeCell ref="H94:H95"/>
    <mergeCell ref="I94:I95"/>
    <mergeCell ref="J96:J97"/>
    <mergeCell ref="K96:K97"/>
    <mergeCell ref="AJ94:AJ95"/>
    <mergeCell ref="Q94:Q95"/>
    <mergeCell ref="AJ96:AJ97"/>
    <mergeCell ref="AG96:AG97"/>
    <mergeCell ref="U96:U97"/>
    <mergeCell ref="V94:V95"/>
    <mergeCell ref="C96:C97"/>
    <mergeCell ref="D96:D97"/>
    <mergeCell ref="E96:E97"/>
    <mergeCell ref="F96:F97"/>
    <mergeCell ref="G96:G97"/>
    <mergeCell ref="H96:H97"/>
    <mergeCell ref="AK92:AK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I92:AI93"/>
    <mergeCell ref="T92:T93"/>
    <mergeCell ref="U92:U93"/>
    <mergeCell ref="Z94:Z95"/>
    <mergeCell ref="AA94:AA95"/>
    <mergeCell ref="AJ92:AJ93"/>
    <mergeCell ref="P94:P95"/>
    <mergeCell ref="W92:W93"/>
    <mergeCell ref="X92:X93"/>
    <mergeCell ref="Y92:Y93"/>
    <mergeCell ref="W94:W95"/>
    <mergeCell ref="AL92:AL93"/>
    <mergeCell ref="AM92:AM93"/>
    <mergeCell ref="AN92:AN93"/>
    <mergeCell ref="C94:C95"/>
    <mergeCell ref="D94:D95"/>
    <mergeCell ref="E94:E95"/>
    <mergeCell ref="F94:F95"/>
    <mergeCell ref="G94:G95"/>
    <mergeCell ref="AH92:AH93"/>
    <mergeCell ref="V92:V93"/>
    <mergeCell ref="V140:X140"/>
    <mergeCell ref="Y140:AA140"/>
    <mergeCell ref="R94:R95"/>
    <mergeCell ref="S94:S95"/>
    <mergeCell ref="T94:T95"/>
    <mergeCell ref="U94:U95"/>
    <mergeCell ref="Z96:Z97"/>
    <mergeCell ref="AA96:AA97"/>
    <mergeCell ref="V96:V97"/>
    <mergeCell ref="W96:W97"/>
    <mergeCell ref="J140:L140"/>
    <mergeCell ref="M140:O140"/>
    <mergeCell ref="J94:J95"/>
    <mergeCell ref="K94:K95"/>
    <mergeCell ref="L94:L95"/>
    <mergeCell ref="M94:M95"/>
    <mergeCell ref="N94:N95"/>
    <mergeCell ref="O94:O95"/>
    <mergeCell ref="L96:L97"/>
    <mergeCell ref="M96:M97"/>
    <mergeCell ref="AB140:AD140"/>
    <mergeCell ref="C92:C93"/>
    <mergeCell ref="D92:D93"/>
    <mergeCell ref="E92:E93"/>
    <mergeCell ref="F92:F93"/>
    <mergeCell ref="G92:G93"/>
    <mergeCell ref="H92:H93"/>
    <mergeCell ref="I92:I93"/>
    <mergeCell ref="J92:J93"/>
    <mergeCell ref="M92:M93"/>
    <mergeCell ref="N92:N93"/>
    <mergeCell ref="O92:O93"/>
    <mergeCell ref="P92:P93"/>
    <mergeCell ref="Q92:Q93"/>
    <mergeCell ref="R92:R93"/>
    <mergeCell ref="S92:S93"/>
    <mergeCell ref="G90:I90"/>
    <mergeCell ref="Y90:AA90"/>
    <mergeCell ref="AB90:AD90"/>
    <mergeCell ref="AE90:AG90"/>
    <mergeCell ref="AH90:AJ90"/>
    <mergeCell ref="B139:B141"/>
    <mergeCell ref="C139:C141"/>
    <mergeCell ref="D139:AM139"/>
    <mergeCell ref="AE140:AG140"/>
    <mergeCell ref="AH140:AJ140"/>
    <mergeCell ref="M90:O90"/>
    <mergeCell ref="P90:R90"/>
    <mergeCell ref="S90:U90"/>
    <mergeCell ref="V90:X90"/>
    <mergeCell ref="AK90:AM90"/>
    <mergeCell ref="A89:A91"/>
    <mergeCell ref="B89:B91"/>
    <mergeCell ref="C89:C91"/>
    <mergeCell ref="D89:AM89"/>
    <mergeCell ref="D90:F90"/>
    <mergeCell ref="U84:U85"/>
    <mergeCell ref="V84:V85"/>
    <mergeCell ref="W84:W85"/>
    <mergeCell ref="X84:X85"/>
    <mergeCell ref="Y84:Y85"/>
    <mergeCell ref="Z84:Z85"/>
    <mergeCell ref="I84:I85"/>
    <mergeCell ref="AM84:AM85"/>
    <mergeCell ref="AN84:AN85"/>
    <mergeCell ref="AG84:AG85"/>
    <mergeCell ref="AH84:AH85"/>
    <mergeCell ref="AI84:AI85"/>
    <mergeCell ref="AJ84:AJ85"/>
    <mergeCell ref="AK84:AK85"/>
    <mergeCell ref="AL84:AL85"/>
    <mergeCell ref="AB84:AB85"/>
    <mergeCell ref="N84:N85"/>
    <mergeCell ref="N81:N82"/>
    <mergeCell ref="O81:O82"/>
    <mergeCell ref="P81:P82"/>
    <mergeCell ref="Q81:Q82"/>
    <mergeCell ref="O84:O85"/>
    <mergeCell ref="P84:P85"/>
    <mergeCell ref="Q84:Q85"/>
    <mergeCell ref="AA84:AA85"/>
    <mergeCell ref="AH81:AH82"/>
    <mergeCell ref="AI81:AI82"/>
    <mergeCell ref="AA81:AA82"/>
    <mergeCell ref="AB81:AB82"/>
    <mergeCell ref="AC81:AC82"/>
    <mergeCell ref="AC84:AC85"/>
    <mergeCell ref="AD84:AD85"/>
    <mergeCell ref="AE84:AE85"/>
    <mergeCell ref="AF84:AF85"/>
    <mergeCell ref="W81:W82"/>
    <mergeCell ref="I81:I82"/>
    <mergeCell ref="J81:J82"/>
    <mergeCell ref="AD81:AD82"/>
    <mergeCell ref="AE81:AE82"/>
    <mergeCell ref="R81:R82"/>
    <mergeCell ref="U81:U82"/>
    <mergeCell ref="K84:K85"/>
    <mergeCell ref="L84:L85"/>
    <mergeCell ref="AF81:AF82"/>
    <mergeCell ref="AG81:AG82"/>
    <mergeCell ref="H84:H85"/>
    <mergeCell ref="K81:K82"/>
    <mergeCell ref="L81:L82"/>
    <mergeCell ref="M81:M82"/>
    <mergeCell ref="S81:S82"/>
    <mergeCell ref="V81:V82"/>
    <mergeCell ref="C84:C85"/>
    <mergeCell ref="D84:D85"/>
    <mergeCell ref="E84:E85"/>
    <mergeCell ref="F84:F85"/>
    <mergeCell ref="G84:G85"/>
    <mergeCell ref="T81:T82"/>
    <mergeCell ref="R84:R85"/>
    <mergeCell ref="S84:S85"/>
    <mergeCell ref="T84:T85"/>
    <mergeCell ref="M84:M85"/>
    <mergeCell ref="C81:C82"/>
    <mergeCell ref="D81:D82"/>
    <mergeCell ref="E81:E82"/>
    <mergeCell ref="F81:F82"/>
    <mergeCell ref="G81:G82"/>
    <mergeCell ref="H81:H82"/>
    <mergeCell ref="AF79:AF80"/>
    <mergeCell ref="AG79:AG80"/>
    <mergeCell ref="V79:V80"/>
    <mergeCell ref="W79:W80"/>
    <mergeCell ref="X79:X80"/>
    <mergeCell ref="Y79:Y80"/>
    <mergeCell ref="Z79:Z80"/>
    <mergeCell ref="AA79:AA80"/>
    <mergeCell ref="Z77:Z78"/>
    <mergeCell ref="AA77:AA78"/>
    <mergeCell ref="AB77:AB78"/>
    <mergeCell ref="AH79:AH80"/>
    <mergeCell ref="AI79:AI80"/>
    <mergeCell ref="AJ79:AJ80"/>
    <mergeCell ref="AB79:AB80"/>
    <mergeCell ref="AC79:AC80"/>
    <mergeCell ref="AD79:AD80"/>
    <mergeCell ref="AE79:AE80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AM81:AM82"/>
    <mergeCell ref="T79:T80"/>
    <mergeCell ref="U79:U80"/>
    <mergeCell ref="AK79:AK80"/>
    <mergeCell ref="AL79:AL80"/>
    <mergeCell ref="AM79:AM80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AH72:AH73"/>
    <mergeCell ref="AI72:AI73"/>
    <mergeCell ref="X72:X73"/>
    <mergeCell ref="Y72:Y73"/>
    <mergeCell ref="Z72:Z73"/>
    <mergeCell ref="AA72:AA73"/>
    <mergeCell ref="AB72:AB73"/>
    <mergeCell ref="AC72:AC73"/>
    <mergeCell ref="AJ72:AJ73"/>
    <mergeCell ref="AK72:AK73"/>
    <mergeCell ref="AL72:AL73"/>
    <mergeCell ref="AM72:AM73"/>
    <mergeCell ref="AN72:AN73"/>
    <mergeCell ref="A74:A76"/>
    <mergeCell ref="B74:B76"/>
    <mergeCell ref="C74:C76"/>
    <mergeCell ref="D74:AM74"/>
    <mergeCell ref="D75:F75"/>
    <mergeCell ref="AH75:AJ75"/>
    <mergeCell ref="AK75:AM75"/>
    <mergeCell ref="C77:C78"/>
    <mergeCell ref="D77:D78"/>
    <mergeCell ref="E77:E78"/>
    <mergeCell ref="F77:F78"/>
    <mergeCell ref="G77:G78"/>
    <mergeCell ref="AC77:AC78"/>
    <mergeCell ref="AD77:AD78"/>
    <mergeCell ref="AE77:AE78"/>
    <mergeCell ref="AC70:AC71"/>
    <mergeCell ref="AD70:AD71"/>
    <mergeCell ref="Y75:AA75"/>
    <mergeCell ref="V75:X75"/>
    <mergeCell ref="AB75:AD75"/>
    <mergeCell ref="AE75:AG75"/>
    <mergeCell ref="AD72:AD73"/>
    <mergeCell ref="AE72:AE73"/>
    <mergeCell ref="AF72:AF73"/>
    <mergeCell ref="AG72:AG73"/>
    <mergeCell ref="AH70:AH71"/>
    <mergeCell ref="AI70:AI71"/>
    <mergeCell ref="AJ70:AJ71"/>
    <mergeCell ref="AK70:AK71"/>
    <mergeCell ref="AL70:AL71"/>
    <mergeCell ref="AM70:AM71"/>
    <mergeCell ref="AN70:AN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AB70:AB71"/>
    <mergeCell ref="X68:X69"/>
    <mergeCell ref="Y68:Y69"/>
    <mergeCell ref="N68:N69"/>
    <mergeCell ref="O68:O69"/>
    <mergeCell ref="P68:P69"/>
    <mergeCell ref="Q68:Q69"/>
    <mergeCell ref="R68:R69"/>
    <mergeCell ref="S68:S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H70:H71"/>
    <mergeCell ref="I70:I71"/>
    <mergeCell ref="AF68:AF69"/>
    <mergeCell ref="AG68:AG69"/>
    <mergeCell ref="AH68:AH69"/>
    <mergeCell ref="AI68:AI69"/>
    <mergeCell ref="T68:T69"/>
    <mergeCell ref="U68:U69"/>
    <mergeCell ref="V68:V69"/>
    <mergeCell ref="W68:W69"/>
    <mergeCell ref="R66:R67"/>
    <mergeCell ref="S66:S67"/>
    <mergeCell ref="AL68:AL69"/>
    <mergeCell ref="AM68:AM69"/>
    <mergeCell ref="AN68:AN69"/>
    <mergeCell ref="C70:C71"/>
    <mergeCell ref="D70:D71"/>
    <mergeCell ref="E70:E71"/>
    <mergeCell ref="F70:F71"/>
    <mergeCell ref="G70:G71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AN66:AN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B64:AB65"/>
    <mergeCell ref="AC64:AC65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J64:J65"/>
    <mergeCell ref="K64:K65"/>
    <mergeCell ref="L64:L65"/>
    <mergeCell ref="M64:M65"/>
    <mergeCell ref="N64:N65"/>
    <mergeCell ref="O64:O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P62:P63"/>
    <mergeCell ref="Q62:Q63"/>
    <mergeCell ref="V64:V65"/>
    <mergeCell ref="W64:W65"/>
    <mergeCell ref="T62:T63"/>
    <mergeCell ref="U62:U63"/>
    <mergeCell ref="V62:V63"/>
    <mergeCell ref="W62:W63"/>
    <mergeCell ref="R62:R63"/>
    <mergeCell ref="S62:S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L62:AL63"/>
    <mergeCell ref="AM62:AM63"/>
    <mergeCell ref="AN62:AN63"/>
    <mergeCell ref="AF62:AF63"/>
    <mergeCell ref="AG62:AG63"/>
    <mergeCell ref="AH62:AH63"/>
    <mergeCell ref="AI62:AI63"/>
    <mergeCell ref="AJ62:AJ63"/>
    <mergeCell ref="AK62:AK63"/>
    <mergeCell ref="Y60:Y61"/>
    <mergeCell ref="Z60:Z61"/>
    <mergeCell ref="AA60:AA61"/>
    <mergeCell ref="AB60:AB61"/>
    <mergeCell ref="AC60:AC61"/>
    <mergeCell ref="AH60:AH61"/>
    <mergeCell ref="AI60:AI61"/>
    <mergeCell ref="AJ60:AJ61"/>
    <mergeCell ref="AK60:AK61"/>
    <mergeCell ref="AF60:AF61"/>
    <mergeCell ref="AG60:AG61"/>
    <mergeCell ref="T60:T61"/>
    <mergeCell ref="U60:U61"/>
    <mergeCell ref="V60:V61"/>
    <mergeCell ref="W60:W61"/>
    <mergeCell ref="X60:X61"/>
    <mergeCell ref="AL60:AL61"/>
    <mergeCell ref="AM60:AM61"/>
    <mergeCell ref="AN60:AN61"/>
    <mergeCell ref="C62:C63"/>
    <mergeCell ref="D62:D63"/>
    <mergeCell ref="E62:E63"/>
    <mergeCell ref="F62:F63"/>
    <mergeCell ref="G62:G63"/>
    <mergeCell ref="L60:L61"/>
    <mergeCell ref="M60:M61"/>
    <mergeCell ref="AK58:AK59"/>
    <mergeCell ref="AL58:AL59"/>
    <mergeCell ref="AM58:AM59"/>
    <mergeCell ref="AB58:AB59"/>
    <mergeCell ref="AC58:AC59"/>
    <mergeCell ref="AD58:AD59"/>
    <mergeCell ref="AE58:AE59"/>
    <mergeCell ref="AF58:AF59"/>
    <mergeCell ref="AG58:AG59"/>
    <mergeCell ref="I60:I61"/>
    <mergeCell ref="J60:J61"/>
    <mergeCell ref="K60:K61"/>
    <mergeCell ref="AH58:AH59"/>
    <mergeCell ref="AI58:AI59"/>
    <mergeCell ref="AJ58:AJ59"/>
    <mergeCell ref="R60:R61"/>
    <mergeCell ref="S60:S61"/>
    <mergeCell ref="AD60:AD61"/>
    <mergeCell ref="AE60:AE61"/>
    <mergeCell ref="C60:C61"/>
    <mergeCell ref="D60:D61"/>
    <mergeCell ref="E60:E61"/>
    <mergeCell ref="F60:F61"/>
    <mergeCell ref="G60:G61"/>
    <mergeCell ref="H60:H61"/>
    <mergeCell ref="N60:N61"/>
    <mergeCell ref="O60:O61"/>
    <mergeCell ref="P60:P61"/>
    <mergeCell ref="Q60:Q61"/>
    <mergeCell ref="M58:M59"/>
    <mergeCell ref="N58:N59"/>
    <mergeCell ref="O58:O59"/>
    <mergeCell ref="I58:I59"/>
    <mergeCell ref="J58:J59"/>
    <mergeCell ref="D56:F56"/>
    <mergeCell ref="G56:I56"/>
    <mergeCell ref="J56:L56"/>
    <mergeCell ref="V56:X56"/>
    <mergeCell ref="K58:K59"/>
    <mergeCell ref="L58:L59"/>
    <mergeCell ref="C58:C59"/>
    <mergeCell ref="D58:D59"/>
    <mergeCell ref="E58:E59"/>
    <mergeCell ref="F58:F59"/>
    <mergeCell ref="G58:G59"/>
    <mergeCell ref="H58:H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X58:X59"/>
    <mergeCell ref="P51:P52"/>
    <mergeCell ref="Q51:Q52"/>
    <mergeCell ref="R51:R52"/>
    <mergeCell ref="S51:S52"/>
    <mergeCell ref="V58:V59"/>
    <mergeCell ref="W58:W59"/>
    <mergeCell ref="P56:R56"/>
    <mergeCell ref="S56:U56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51:AE52"/>
    <mergeCell ref="AF51:AF52"/>
    <mergeCell ref="AM51:AM52"/>
    <mergeCell ref="AN51:AN52"/>
    <mergeCell ref="AG51:AG52"/>
    <mergeCell ref="AH51:AH52"/>
    <mergeCell ref="AI51:AI52"/>
    <mergeCell ref="AJ51:AJ52"/>
    <mergeCell ref="AK51:AK52"/>
    <mergeCell ref="AL51:AL52"/>
    <mergeCell ref="Y56:AA56"/>
    <mergeCell ref="AB56:AD56"/>
    <mergeCell ref="A55:A57"/>
    <mergeCell ref="B55:B57"/>
    <mergeCell ref="C55:C57"/>
    <mergeCell ref="D55:AM55"/>
    <mergeCell ref="AE56:AG56"/>
    <mergeCell ref="AH56:AJ56"/>
    <mergeCell ref="AK56:AM56"/>
    <mergeCell ref="M56:O56"/>
    <mergeCell ref="Z49:Z50"/>
    <mergeCell ref="AA49:AA50"/>
    <mergeCell ref="AB49:AB50"/>
    <mergeCell ref="AC49:AC50"/>
    <mergeCell ref="AD49:AD50"/>
    <mergeCell ref="O51:O52"/>
    <mergeCell ref="W49:W50"/>
    <mergeCell ref="X49:X50"/>
    <mergeCell ref="Y49:Y50"/>
    <mergeCell ref="AD51:AD52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C51:C52"/>
    <mergeCell ref="D51:D52"/>
    <mergeCell ref="E51:E52"/>
    <mergeCell ref="F51:F52"/>
    <mergeCell ref="G51:G52"/>
    <mergeCell ref="H51:H52"/>
    <mergeCell ref="I51:I52"/>
    <mergeCell ref="AJ47:AJ48"/>
    <mergeCell ref="Q47:Q48"/>
    <mergeCell ref="T51:T52"/>
    <mergeCell ref="U51:U52"/>
    <mergeCell ref="J51:J52"/>
    <mergeCell ref="K51:K52"/>
    <mergeCell ref="L51:L52"/>
    <mergeCell ref="M51:M52"/>
    <mergeCell ref="N51:N52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L47:L48"/>
    <mergeCell ref="M47:M48"/>
    <mergeCell ref="N47:N48"/>
    <mergeCell ref="O47:O48"/>
    <mergeCell ref="P47:P48"/>
    <mergeCell ref="N49:N50"/>
    <mergeCell ref="O49:O50"/>
    <mergeCell ref="P49:P50"/>
    <mergeCell ref="V49:V50"/>
    <mergeCell ref="U49:U50"/>
    <mergeCell ref="AC47:AC48"/>
    <mergeCell ref="R47:R48"/>
    <mergeCell ref="S47:S48"/>
    <mergeCell ref="T47:T48"/>
    <mergeCell ref="U47:U48"/>
    <mergeCell ref="V47:V48"/>
    <mergeCell ref="W47:W48"/>
    <mergeCell ref="T49:T50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K47:AK48"/>
    <mergeCell ref="AL47:AL48"/>
    <mergeCell ref="AM47:AM48"/>
    <mergeCell ref="AN47:AN48"/>
    <mergeCell ref="C49:C50"/>
    <mergeCell ref="D49:D50"/>
    <mergeCell ref="E49:E50"/>
    <mergeCell ref="F49:F50"/>
    <mergeCell ref="G49:G50"/>
    <mergeCell ref="AD47:AD48"/>
    <mergeCell ref="Z45:Z46"/>
    <mergeCell ref="AA45:AA46"/>
    <mergeCell ref="P45:P46"/>
    <mergeCell ref="Q45:Q46"/>
    <mergeCell ref="R45:R46"/>
    <mergeCell ref="S45:S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I47:I48"/>
    <mergeCell ref="J47:J48"/>
    <mergeCell ref="K47:K48"/>
    <mergeCell ref="AH45:AH46"/>
    <mergeCell ref="AI45:AI46"/>
    <mergeCell ref="AJ45:AJ46"/>
    <mergeCell ref="V45:V46"/>
    <mergeCell ref="W45:W46"/>
    <mergeCell ref="X45:X46"/>
    <mergeCell ref="Y45:Y46"/>
    <mergeCell ref="C47:C48"/>
    <mergeCell ref="D47:D48"/>
    <mergeCell ref="E47:E48"/>
    <mergeCell ref="F47:F48"/>
    <mergeCell ref="G47:G48"/>
    <mergeCell ref="H47:H48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AJ41:AJ42"/>
    <mergeCell ref="Q41:Q42"/>
    <mergeCell ref="T45:T46"/>
    <mergeCell ref="U45:U46"/>
    <mergeCell ref="J45:J46"/>
    <mergeCell ref="K45:K46"/>
    <mergeCell ref="L45:L46"/>
    <mergeCell ref="M45:M46"/>
    <mergeCell ref="N45:N46"/>
    <mergeCell ref="O45:O46"/>
    <mergeCell ref="H43:H44"/>
    <mergeCell ref="I43:I44"/>
    <mergeCell ref="J43:J44"/>
    <mergeCell ref="K43:K44"/>
    <mergeCell ref="L43:L44"/>
    <mergeCell ref="M43:M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T43:T44"/>
    <mergeCell ref="L41:L42"/>
    <mergeCell ref="M41:M42"/>
    <mergeCell ref="N41:N42"/>
    <mergeCell ref="O41:O42"/>
    <mergeCell ref="P41:P42"/>
    <mergeCell ref="V43:V44"/>
    <mergeCell ref="U43:U44"/>
    <mergeCell ref="AC41:AC42"/>
    <mergeCell ref="R41:R42"/>
    <mergeCell ref="S41:S42"/>
    <mergeCell ref="T41:T42"/>
    <mergeCell ref="U41:U42"/>
    <mergeCell ref="V41:V42"/>
    <mergeCell ref="W41:W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K41:AK42"/>
    <mergeCell ref="AL41:AL42"/>
    <mergeCell ref="AM41:AM42"/>
    <mergeCell ref="AN41:AN42"/>
    <mergeCell ref="C43:C44"/>
    <mergeCell ref="D43:D44"/>
    <mergeCell ref="E43:E44"/>
    <mergeCell ref="F43:F44"/>
    <mergeCell ref="G43:G44"/>
    <mergeCell ref="AD41:AD42"/>
    <mergeCell ref="Z39:Z40"/>
    <mergeCell ref="AA39:AA40"/>
    <mergeCell ref="P39:P40"/>
    <mergeCell ref="Q39:Q40"/>
    <mergeCell ref="R39:R40"/>
    <mergeCell ref="S39:S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I41:I42"/>
    <mergeCell ref="J41:J42"/>
    <mergeCell ref="K41:K42"/>
    <mergeCell ref="AH39:AH40"/>
    <mergeCell ref="AI39:AI40"/>
    <mergeCell ref="AJ39:AJ40"/>
    <mergeCell ref="V39:V40"/>
    <mergeCell ref="W39:W40"/>
    <mergeCell ref="X39:X40"/>
    <mergeCell ref="Y39:Y40"/>
    <mergeCell ref="C41:C42"/>
    <mergeCell ref="D41:D42"/>
    <mergeCell ref="E41:E42"/>
    <mergeCell ref="F41:F42"/>
    <mergeCell ref="G41:G42"/>
    <mergeCell ref="H41:H42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C39:C40"/>
    <mergeCell ref="D39:D40"/>
    <mergeCell ref="E39:E40"/>
    <mergeCell ref="F39:F40"/>
    <mergeCell ref="G39:G40"/>
    <mergeCell ref="H39:H40"/>
    <mergeCell ref="I39:I40"/>
    <mergeCell ref="AJ35:AJ36"/>
    <mergeCell ref="Q35:Q36"/>
    <mergeCell ref="T39:T40"/>
    <mergeCell ref="U39:U40"/>
    <mergeCell ref="J39:J40"/>
    <mergeCell ref="K39:K40"/>
    <mergeCell ref="L39:L40"/>
    <mergeCell ref="M39:M40"/>
    <mergeCell ref="N39:N40"/>
    <mergeCell ref="O39:O40"/>
    <mergeCell ref="H37:H38"/>
    <mergeCell ref="I37:I38"/>
    <mergeCell ref="J37:J38"/>
    <mergeCell ref="K37:K38"/>
    <mergeCell ref="L37:L38"/>
    <mergeCell ref="M37:M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V37:V38"/>
    <mergeCell ref="U37:U38"/>
    <mergeCell ref="AC35:AC36"/>
    <mergeCell ref="R35:R36"/>
    <mergeCell ref="S35:S36"/>
    <mergeCell ref="T35:T36"/>
    <mergeCell ref="U35:U36"/>
    <mergeCell ref="V35:V36"/>
    <mergeCell ref="W35:W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K35:AK36"/>
    <mergeCell ref="AL35:AL36"/>
    <mergeCell ref="AM35:AM36"/>
    <mergeCell ref="AN35:AN36"/>
    <mergeCell ref="C37:C38"/>
    <mergeCell ref="D37:D38"/>
    <mergeCell ref="E37:E38"/>
    <mergeCell ref="F37:F38"/>
    <mergeCell ref="G37:G38"/>
    <mergeCell ref="AD35:AD36"/>
    <mergeCell ref="Z33:Z34"/>
    <mergeCell ref="AA33:AA34"/>
    <mergeCell ref="P33:P34"/>
    <mergeCell ref="Q33:Q34"/>
    <mergeCell ref="R33:R34"/>
    <mergeCell ref="S33:S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I35:I36"/>
    <mergeCell ref="J35:J36"/>
    <mergeCell ref="K35:K36"/>
    <mergeCell ref="AH33:AH34"/>
    <mergeCell ref="AI33:AI34"/>
    <mergeCell ref="AJ33:AJ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H35:H36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AJ29:AJ30"/>
    <mergeCell ref="Q29:Q30"/>
    <mergeCell ref="T33:T34"/>
    <mergeCell ref="U33:U34"/>
    <mergeCell ref="J33:J34"/>
    <mergeCell ref="K33:K34"/>
    <mergeCell ref="L33:L34"/>
    <mergeCell ref="M33:M34"/>
    <mergeCell ref="N33:N34"/>
    <mergeCell ref="O33:O34"/>
    <mergeCell ref="H31:H32"/>
    <mergeCell ref="I31:I32"/>
    <mergeCell ref="J31:J32"/>
    <mergeCell ref="K31:K32"/>
    <mergeCell ref="L31:L32"/>
    <mergeCell ref="M31:M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T31:T32"/>
    <mergeCell ref="L29:L30"/>
    <mergeCell ref="M29:M30"/>
    <mergeCell ref="N29:N30"/>
    <mergeCell ref="O29:O30"/>
    <mergeCell ref="P29:P30"/>
    <mergeCell ref="V31:V32"/>
    <mergeCell ref="U31:U32"/>
    <mergeCell ref="AC29:AC30"/>
    <mergeCell ref="R29:R30"/>
    <mergeCell ref="S29:S30"/>
    <mergeCell ref="T29:T30"/>
    <mergeCell ref="U29:U30"/>
    <mergeCell ref="V29:V30"/>
    <mergeCell ref="W29:W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K29:AK30"/>
    <mergeCell ref="AL29:AL30"/>
    <mergeCell ref="AM29:AM30"/>
    <mergeCell ref="AN29:AN30"/>
    <mergeCell ref="C31:C32"/>
    <mergeCell ref="D31:D32"/>
    <mergeCell ref="E31:E32"/>
    <mergeCell ref="F31:F32"/>
    <mergeCell ref="G31:G32"/>
    <mergeCell ref="AD29:AD30"/>
    <mergeCell ref="Z27:Z28"/>
    <mergeCell ref="AA27:AA28"/>
    <mergeCell ref="P27:P28"/>
    <mergeCell ref="Q27:Q28"/>
    <mergeCell ref="R27:R28"/>
    <mergeCell ref="S27:S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I29:I30"/>
    <mergeCell ref="J29:J30"/>
    <mergeCell ref="K29:K30"/>
    <mergeCell ref="AH27:AH28"/>
    <mergeCell ref="AI27:AI28"/>
    <mergeCell ref="AJ27:AJ28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H29:H30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C27:C28"/>
    <mergeCell ref="D27:D28"/>
    <mergeCell ref="E27:E28"/>
    <mergeCell ref="F27:F28"/>
    <mergeCell ref="G27:G28"/>
    <mergeCell ref="H27:H28"/>
    <mergeCell ref="I27:I28"/>
    <mergeCell ref="AJ23:AJ24"/>
    <mergeCell ref="Q23:Q24"/>
    <mergeCell ref="T27:T28"/>
    <mergeCell ref="U27:U28"/>
    <mergeCell ref="J27:J28"/>
    <mergeCell ref="K27:K28"/>
    <mergeCell ref="L27:L28"/>
    <mergeCell ref="M27:M28"/>
    <mergeCell ref="N27:N28"/>
    <mergeCell ref="O27:O28"/>
    <mergeCell ref="H25:H26"/>
    <mergeCell ref="I25:I26"/>
    <mergeCell ref="J25:J26"/>
    <mergeCell ref="K25:K26"/>
    <mergeCell ref="L25:L26"/>
    <mergeCell ref="M25:M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T25:T26"/>
    <mergeCell ref="L23:L24"/>
    <mergeCell ref="M23:M24"/>
    <mergeCell ref="N23:N24"/>
    <mergeCell ref="O23:O24"/>
    <mergeCell ref="P23:P24"/>
    <mergeCell ref="V25:V26"/>
    <mergeCell ref="U25:U26"/>
    <mergeCell ref="AC23:AC24"/>
    <mergeCell ref="R23:R24"/>
    <mergeCell ref="S23:S24"/>
    <mergeCell ref="T23:T24"/>
    <mergeCell ref="U23:U24"/>
    <mergeCell ref="V23:V24"/>
    <mergeCell ref="W23:W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K23:AK24"/>
    <mergeCell ref="AL23:AL24"/>
    <mergeCell ref="AM23:AM24"/>
    <mergeCell ref="AN23:AN24"/>
    <mergeCell ref="C25:C26"/>
    <mergeCell ref="D25:D26"/>
    <mergeCell ref="E25:E26"/>
    <mergeCell ref="F25:F26"/>
    <mergeCell ref="G25:G26"/>
    <mergeCell ref="AD23:AD24"/>
    <mergeCell ref="Z21:Z22"/>
    <mergeCell ref="AA21:AA22"/>
    <mergeCell ref="P21:P22"/>
    <mergeCell ref="Q21:Q22"/>
    <mergeCell ref="R21:R22"/>
    <mergeCell ref="S21:S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I23:I24"/>
    <mergeCell ref="J23:J24"/>
    <mergeCell ref="K23:K24"/>
    <mergeCell ref="AH21:AH22"/>
    <mergeCell ref="AI21:AI22"/>
    <mergeCell ref="AJ21:AJ22"/>
    <mergeCell ref="V21:V22"/>
    <mergeCell ref="W21:W22"/>
    <mergeCell ref="X21:X22"/>
    <mergeCell ref="Y21:Y22"/>
    <mergeCell ref="C23:C24"/>
    <mergeCell ref="D23:D24"/>
    <mergeCell ref="E23:E24"/>
    <mergeCell ref="F23:F24"/>
    <mergeCell ref="G23:G24"/>
    <mergeCell ref="H23:H24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AJ17:AJ18"/>
    <mergeCell ref="Q17:Q18"/>
    <mergeCell ref="T21:T22"/>
    <mergeCell ref="U21:U22"/>
    <mergeCell ref="J21:J22"/>
    <mergeCell ref="K21:K22"/>
    <mergeCell ref="L21:L22"/>
    <mergeCell ref="M21:M22"/>
    <mergeCell ref="N21:N22"/>
    <mergeCell ref="O21:O22"/>
    <mergeCell ref="H19:H20"/>
    <mergeCell ref="I19:I20"/>
    <mergeCell ref="J19:J20"/>
    <mergeCell ref="K19:K20"/>
    <mergeCell ref="L19:L20"/>
    <mergeCell ref="M19:M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T19:T20"/>
    <mergeCell ref="L17:L18"/>
    <mergeCell ref="M17:M18"/>
    <mergeCell ref="N17:N18"/>
    <mergeCell ref="O17:O18"/>
    <mergeCell ref="P17:P18"/>
    <mergeCell ref="V19:V20"/>
    <mergeCell ref="U19:U20"/>
    <mergeCell ref="AC17:AC18"/>
    <mergeCell ref="R17:R18"/>
    <mergeCell ref="S17:S18"/>
    <mergeCell ref="T17:T18"/>
    <mergeCell ref="U17:U18"/>
    <mergeCell ref="V17:V18"/>
    <mergeCell ref="W17:W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K17:AK18"/>
    <mergeCell ref="AL17:AL18"/>
    <mergeCell ref="AM17:AM18"/>
    <mergeCell ref="AN17:AN18"/>
    <mergeCell ref="C19:C20"/>
    <mergeCell ref="D19:D20"/>
    <mergeCell ref="E19:E20"/>
    <mergeCell ref="F19:F20"/>
    <mergeCell ref="G19:G20"/>
    <mergeCell ref="AD17:AD18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U13:U14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C15:C16"/>
    <mergeCell ref="D15:D16"/>
    <mergeCell ref="E15:E16"/>
    <mergeCell ref="F15:F16"/>
    <mergeCell ref="G15:G16"/>
    <mergeCell ref="H15:H16"/>
    <mergeCell ref="I15:I16"/>
    <mergeCell ref="U15:U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C11:C12"/>
    <mergeCell ref="D11:D12"/>
    <mergeCell ref="T15:T16"/>
    <mergeCell ref="T13:T14"/>
    <mergeCell ref="S15:S16"/>
    <mergeCell ref="P11:P12"/>
    <mergeCell ref="Q11:Q12"/>
    <mergeCell ref="R11:R12"/>
    <mergeCell ref="S11:S12"/>
    <mergeCell ref="T11:T12"/>
    <mergeCell ref="AA11:AA12"/>
    <mergeCell ref="AB11:AB12"/>
    <mergeCell ref="I11:I12"/>
    <mergeCell ref="K11:K12"/>
    <mergeCell ref="L11:L12"/>
    <mergeCell ref="AL11:AL12"/>
    <mergeCell ref="Y11:Y12"/>
    <mergeCell ref="Z11:Z12"/>
    <mergeCell ref="AC11:AC12"/>
    <mergeCell ref="AD11:AD12"/>
    <mergeCell ref="AE11:AE12"/>
    <mergeCell ref="AF11:AF12"/>
    <mergeCell ref="AG11:AG12"/>
    <mergeCell ref="AH11:AH12"/>
    <mergeCell ref="C13:C14"/>
    <mergeCell ref="D13:D14"/>
    <mergeCell ref="E13:E14"/>
    <mergeCell ref="F13:F14"/>
    <mergeCell ref="G13:G14"/>
    <mergeCell ref="K13:K14"/>
    <mergeCell ref="Z9:Z10"/>
    <mergeCell ref="AA9:AA10"/>
    <mergeCell ref="AB9:AB10"/>
    <mergeCell ref="AC9:AC10"/>
    <mergeCell ref="S9:S10"/>
    <mergeCell ref="V9:V10"/>
    <mergeCell ref="W9:W10"/>
    <mergeCell ref="X9:X10"/>
    <mergeCell ref="J11:J12"/>
    <mergeCell ref="U11:U12"/>
    <mergeCell ref="V11:V12"/>
    <mergeCell ref="W11:W12"/>
    <mergeCell ref="X11:X12"/>
    <mergeCell ref="R13:R14"/>
    <mergeCell ref="S13:S14"/>
    <mergeCell ref="L13:L14"/>
    <mergeCell ref="M13:M14"/>
    <mergeCell ref="O11:O12"/>
    <mergeCell ref="AN9:AN10"/>
    <mergeCell ref="AM11:AM12"/>
    <mergeCell ref="AN11:AN12"/>
    <mergeCell ref="AD9:AD10"/>
    <mergeCell ref="AE9:AE10"/>
    <mergeCell ref="AF9:AF10"/>
    <mergeCell ref="AG9:AG10"/>
    <mergeCell ref="AI11:AI12"/>
    <mergeCell ref="AJ11:AJ12"/>
    <mergeCell ref="AK11:AK12"/>
    <mergeCell ref="AN7:AN8"/>
    <mergeCell ref="M11:M12"/>
    <mergeCell ref="N11:N12"/>
    <mergeCell ref="V13:V14"/>
    <mergeCell ref="W13:W14"/>
    <mergeCell ref="X13:X14"/>
    <mergeCell ref="Y13:Y14"/>
    <mergeCell ref="N13:N14"/>
    <mergeCell ref="O13:O14"/>
    <mergeCell ref="P13:P14"/>
    <mergeCell ref="AJ7:AJ8"/>
    <mergeCell ref="AK7:AK8"/>
    <mergeCell ref="AL7:AL8"/>
    <mergeCell ref="AM7:AM8"/>
    <mergeCell ref="AH9:AH10"/>
    <mergeCell ref="AI9:AI10"/>
    <mergeCell ref="AM9:AM10"/>
    <mergeCell ref="AB7:AB8"/>
    <mergeCell ref="D7:D8"/>
    <mergeCell ref="Y9:Y10"/>
    <mergeCell ref="AE5:AG5"/>
    <mergeCell ref="AH5:AJ5"/>
    <mergeCell ref="AK5:AM5"/>
    <mergeCell ref="AJ9:AJ10"/>
    <mergeCell ref="AK9:AK10"/>
    <mergeCell ref="AL9:AL10"/>
    <mergeCell ref="AI7:AI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AD7:AD8"/>
    <mergeCell ref="AC7:AC8"/>
    <mergeCell ref="M9:M10"/>
    <mergeCell ref="T9:T10"/>
    <mergeCell ref="U9:U10"/>
    <mergeCell ref="E7:E8"/>
    <mergeCell ref="J84:J85"/>
    <mergeCell ref="H9:H10"/>
    <mergeCell ref="I9:I10"/>
    <mergeCell ref="J9:J10"/>
    <mergeCell ref="E11:E12"/>
    <mergeCell ref="F11:F12"/>
    <mergeCell ref="G11:G12"/>
    <mergeCell ref="H11:H12"/>
    <mergeCell ref="H64:H65"/>
    <mergeCell ref="K9:K10"/>
    <mergeCell ref="P5:R5"/>
    <mergeCell ref="N9:N10"/>
    <mergeCell ref="O9:O10"/>
    <mergeCell ref="P9:P10"/>
    <mergeCell ref="Q9:Q10"/>
    <mergeCell ref="M5:O5"/>
    <mergeCell ref="Y5:AA5"/>
    <mergeCell ref="K92:K93"/>
    <mergeCell ref="L7:L8"/>
    <mergeCell ref="M7:M8"/>
    <mergeCell ref="N7:N8"/>
    <mergeCell ref="O7:O8"/>
    <mergeCell ref="L9:L10"/>
    <mergeCell ref="R9:R10"/>
    <mergeCell ref="P7:P8"/>
    <mergeCell ref="Q7:Q8"/>
    <mergeCell ref="A4:A6"/>
    <mergeCell ref="B4:B6"/>
    <mergeCell ref="C4:C6"/>
    <mergeCell ref="D5:F5"/>
    <mergeCell ref="G5:I5"/>
    <mergeCell ref="J5:L5"/>
    <mergeCell ref="D4:AM4"/>
    <mergeCell ref="AB5:AD5"/>
    <mergeCell ref="S5:U5"/>
    <mergeCell ref="V5:X5"/>
    <mergeCell ref="S7:S8"/>
    <mergeCell ref="T7:T8"/>
    <mergeCell ref="U7:U8"/>
    <mergeCell ref="AN90:AN91"/>
    <mergeCell ref="AO90:AO91"/>
    <mergeCell ref="A88:AO88"/>
    <mergeCell ref="J90:L90"/>
    <mergeCell ref="G75:I75"/>
    <mergeCell ref="J75:L75"/>
    <mergeCell ref="M75:O75"/>
    <mergeCell ref="C7:C8"/>
    <mergeCell ref="V7:V8"/>
    <mergeCell ref="W7:W8"/>
    <mergeCell ref="A1:AO1"/>
    <mergeCell ref="A2:AO2"/>
    <mergeCell ref="A3:AO3"/>
    <mergeCell ref="X7:X8"/>
    <mergeCell ref="Y7:Y8"/>
    <mergeCell ref="Z7:Z8"/>
    <mergeCell ref="R7:R8"/>
    <mergeCell ref="AN4:AO4"/>
    <mergeCell ref="AN5:AN6"/>
    <mergeCell ref="AO5:AO6"/>
    <mergeCell ref="AN55:AO55"/>
    <mergeCell ref="AN56:AN57"/>
    <mergeCell ref="AA7:AA8"/>
    <mergeCell ref="AE7:AE8"/>
    <mergeCell ref="AF7:AF8"/>
    <mergeCell ref="AG7:AG8"/>
    <mergeCell ref="AH7:AH8"/>
    <mergeCell ref="AN39:AN40"/>
    <mergeCell ref="AN45:AN46"/>
    <mergeCell ref="AN79:AN80"/>
    <mergeCell ref="AN81:AN82"/>
    <mergeCell ref="H13:H14"/>
    <mergeCell ref="I13:I14"/>
    <mergeCell ref="J13:J14"/>
    <mergeCell ref="P75:R75"/>
    <mergeCell ref="S75:U75"/>
    <mergeCell ref="Q13:Q14"/>
    <mergeCell ref="AN15:AN16"/>
    <mergeCell ref="AN21:AN22"/>
    <mergeCell ref="AN27:AN28"/>
    <mergeCell ref="AN33:AN34"/>
    <mergeCell ref="AO19:AO20"/>
    <mergeCell ref="AO21:AO22"/>
    <mergeCell ref="AO23:AO24"/>
    <mergeCell ref="AO25:AO26"/>
    <mergeCell ref="AO27:AO28"/>
    <mergeCell ref="AO29:AO30"/>
    <mergeCell ref="AO7:AO8"/>
    <mergeCell ref="AO9:AO10"/>
    <mergeCell ref="AO11:AO12"/>
    <mergeCell ref="AO13:AO14"/>
    <mergeCell ref="AO15:AO16"/>
    <mergeCell ref="AO17:AO18"/>
    <mergeCell ref="AO31:AO32"/>
    <mergeCell ref="AO45:AO46"/>
    <mergeCell ref="AO47:AO48"/>
    <mergeCell ref="AO39:AO40"/>
    <mergeCell ref="AO41:AO42"/>
    <mergeCell ref="AO43:AO44"/>
    <mergeCell ref="AO33:AO34"/>
    <mergeCell ref="AO35:AO36"/>
    <mergeCell ref="AO37:AO38"/>
    <mergeCell ref="AO49:AO50"/>
    <mergeCell ref="AO51:AO52"/>
    <mergeCell ref="AO58:AO59"/>
    <mergeCell ref="AO60:AO61"/>
    <mergeCell ref="AO152:AO153"/>
    <mergeCell ref="AO68:AO69"/>
    <mergeCell ref="AO70:AO71"/>
    <mergeCell ref="AO72:AO73"/>
    <mergeCell ref="AO77:AO78"/>
    <mergeCell ref="AO92:AO93"/>
    <mergeCell ref="AN58:AN59"/>
    <mergeCell ref="AO108:AO109"/>
    <mergeCell ref="AO110:AO111"/>
    <mergeCell ref="AO112:AO113"/>
    <mergeCell ref="AO100:AO101"/>
    <mergeCell ref="AO56:AO57"/>
    <mergeCell ref="AO62:AO63"/>
    <mergeCell ref="AO64:AO65"/>
    <mergeCell ref="AO66:AO67"/>
    <mergeCell ref="AO94:AO95"/>
    <mergeCell ref="AO102:AO103"/>
    <mergeCell ref="AN118:AN119"/>
    <mergeCell ref="AN74:AO74"/>
    <mergeCell ref="AN75:AN76"/>
    <mergeCell ref="AO75:AO76"/>
    <mergeCell ref="AN89:AO89"/>
    <mergeCell ref="AN94:AN95"/>
    <mergeCell ref="AN96:AN97"/>
    <mergeCell ref="AN100:AN101"/>
    <mergeCell ref="AN106:AN107"/>
    <mergeCell ref="AO96:AO97"/>
    <mergeCell ref="AO98:AO99"/>
    <mergeCell ref="X81:X82"/>
    <mergeCell ref="Y81:Y82"/>
    <mergeCell ref="Z81:Z82"/>
    <mergeCell ref="AO81:AO82"/>
    <mergeCell ref="AO84:AO85"/>
    <mergeCell ref="AL81:AL82"/>
    <mergeCell ref="AJ81:AJ82"/>
    <mergeCell ref="AK81:AK82"/>
    <mergeCell ref="AO104:AO105"/>
    <mergeCell ref="AO106:AO107"/>
    <mergeCell ref="AN139:AO139"/>
    <mergeCell ref="A138:AO138"/>
    <mergeCell ref="L92:L93"/>
    <mergeCell ref="AK140:AM140"/>
    <mergeCell ref="D140:F140"/>
    <mergeCell ref="G140:I140"/>
    <mergeCell ref="P140:R140"/>
    <mergeCell ref="AN140:AN141"/>
    <mergeCell ref="AO156:AO157"/>
    <mergeCell ref="AO158:AO159"/>
    <mergeCell ref="AO135:AO136"/>
    <mergeCell ref="AO142:AO143"/>
    <mergeCell ref="AO144:AO145"/>
    <mergeCell ref="AO146:AO147"/>
    <mergeCell ref="AO148:AO149"/>
    <mergeCell ref="AO150:AO151"/>
    <mergeCell ref="AO140:AO141"/>
    <mergeCell ref="A31:A32"/>
    <mergeCell ref="A33:A34"/>
    <mergeCell ref="A35:A36"/>
    <mergeCell ref="A37:A38"/>
    <mergeCell ref="A39:A40"/>
    <mergeCell ref="AO154:AO155"/>
    <mergeCell ref="AO114:AO115"/>
    <mergeCell ref="AO116:AO117"/>
    <mergeCell ref="AO118:AO119"/>
    <mergeCell ref="AO79:AO80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77:A78"/>
    <mergeCell ref="A79:A80"/>
    <mergeCell ref="A81:A82"/>
    <mergeCell ref="A53:A54"/>
    <mergeCell ref="A58:A59"/>
    <mergeCell ref="A60:A61"/>
    <mergeCell ref="A62:A63"/>
    <mergeCell ref="A64:A65"/>
    <mergeCell ref="A41:A42"/>
    <mergeCell ref="A43:A44"/>
    <mergeCell ref="A45:A46"/>
    <mergeCell ref="A47:A48"/>
    <mergeCell ref="A49:A50"/>
    <mergeCell ref="A51:A52"/>
    <mergeCell ref="A156:A157"/>
    <mergeCell ref="A104:A105"/>
    <mergeCell ref="A110:A111"/>
    <mergeCell ref="A112:A113"/>
    <mergeCell ref="A114:A115"/>
    <mergeCell ref="A116:A117"/>
    <mergeCell ref="A118:A119"/>
    <mergeCell ref="A139:A141"/>
    <mergeCell ref="A135:A136"/>
    <mergeCell ref="A150:A151"/>
    <mergeCell ref="L62:L63"/>
    <mergeCell ref="M62:M63"/>
    <mergeCell ref="A158:A159"/>
    <mergeCell ref="A84:A85"/>
    <mergeCell ref="A92:A93"/>
    <mergeCell ref="A94:A95"/>
    <mergeCell ref="A96:A97"/>
    <mergeCell ref="A98:A99"/>
    <mergeCell ref="A100:A101"/>
    <mergeCell ref="A102:A103"/>
    <mergeCell ref="N62:N63"/>
    <mergeCell ref="O62:O63"/>
    <mergeCell ref="C64:C65"/>
    <mergeCell ref="A144:A145"/>
    <mergeCell ref="A146:A147"/>
    <mergeCell ref="A148:A149"/>
    <mergeCell ref="H62:H63"/>
    <mergeCell ref="I62:I63"/>
    <mergeCell ref="J62:J63"/>
    <mergeCell ref="K62:K63"/>
    <mergeCell ref="A152:A153"/>
    <mergeCell ref="I64:I65"/>
    <mergeCell ref="A106:A107"/>
    <mergeCell ref="A108:A109"/>
    <mergeCell ref="G64:G65"/>
    <mergeCell ref="A66:A67"/>
    <mergeCell ref="A68:A69"/>
    <mergeCell ref="A70:A71"/>
    <mergeCell ref="A72:A73"/>
    <mergeCell ref="A120:A121"/>
    <mergeCell ref="A154:A155"/>
    <mergeCell ref="O53:O54"/>
    <mergeCell ref="P53:P54"/>
    <mergeCell ref="Q53:Q54"/>
    <mergeCell ref="R53:R54"/>
    <mergeCell ref="S53:S54"/>
    <mergeCell ref="A142:A143"/>
    <mergeCell ref="D64:D65"/>
    <mergeCell ref="E64:E65"/>
    <mergeCell ref="F64:F65"/>
    <mergeCell ref="I53:I54"/>
    <mergeCell ref="J53:J54"/>
    <mergeCell ref="K53:K54"/>
    <mergeCell ref="L53:L54"/>
    <mergeCell ref="M53:M54"/>
    <mergeCell ref="H53:H54"/>
    <mergeCell ref="N53:N54"/>
    <mergeCell ref="AG53:AG54"/>
    <mergeCell ref="AH53:AH54"/>
    <mergeCell ref="AI53:AI54"/>
    <mergeCell ref="AJ53:AJ54"/>
    <mergeCell ref="C53:C54"/>
    <mergeCell ref="D53:D54"/>
    <mergeCell ref="E53:E54"/>
    <mergeCell ref="F53:F54"/>
    <mergeCell ref="G53:G54"/>
    <mergeCell ref="AK53:AK54"/>
    <mergeCell ref="AL53:AL54"/>
    <mergeCell ref="AM53:AM54"/>
    <mergeCell ref="T53:T54"/>
    <mergeCell ref="U53:U54"/>
    <mergeCell ref="V53:V54"/>
    <mergeCell ref="W53:W54"/>
    <mergeCell ref="X53:X54"/>
    <mergeCell ref="Y53:Y54"/>
    <mergeCell ref="AN53:AN54"/>
    <mergeCell ref="AO53:AO54"/>
    <mergeCell ref="B83:AO83"/>
    <mergeCell ref="AC53:AC54"/>
    <mergeCell ref="AD53:AD54"/>
    <mergeCell ref="AE53:AE54"/>
    <mergeCell ref="AF53:AF54"/>
    <mergeCell ref="Z53:Z54"/>
    <mergeCell ref="AA53:AA54"/>
    <mergeCell ref="AB53:AB54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124:A126"/>
    <mergeCell ref="B124:B126"/>
    <mergeCell ref="C124:C126"/>
    <mergeCell ref="D124:AM124"/>
    <mergeCell ref="AN124:AO124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AK125:AM125"/>
    <mergeCell ref="AN125:AN126"/>
    <mergeCell ref="AO125:AO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AK127:AK128"/>
    <mergeCell ref="AL127:AL128"/>
    <mergeCell ref="AM127:AM128"/>
    <mergeCell ref="AN127:AN128"/>
    <mergeCell ref="AO127:AO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AK131:AK132"/>
    <mergeCell ref="Z131:Z132"/>
    <mergeCell ref="AA131:AA132"/>
    <mergeCell ref="AB131:AB132"/>
    <mergeCell ref="AC131:AC132"/>
    <mergeCell ref="AD131:AD132"/>
    <mergeCell ref="AE131:AE132"/>
    <mergeCell ref="A122:A123"/>
    <mergeCell ref="AL131:AL132"/>
    <mergeCell ref="AM131:AM132"/>
    <mergeCell ref="AN131:AN132"/>
    <mergeCell ref="AO131:AO132"/>
    <mergeCell ref="AF131:AF132"/>
    <mergeCell ref="AG131:AG132"/>
    <mergeCell ref="AH131:AH132"/>
    <mergeCell ref="AI131:AI132"/>
    <mergeCell ref="AJ131:AJ132"/>
  </mergeCells>
  <printOptions horizontalCentered="1" verticalCentered="1"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71" r:id="rId1"/>
  <headerFooter>
    <oddFooter>&amp;L&amp;D&amp;C&amp;P&amp;RLiszt Ferenc Zeneművészeti Egyetem</oddFooter>
  </headerFooter>
  <rowBreaks count="3" manualBreakCount="3">
    <brk id="54" max="255" man="1"/>
    <brk id="87" max="255" man="1"/>
    <brk id="137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64"/>
  <sheetViews>
    <sheetView view="pageBreakPreview" zoomScale="120" zoomScaleNormal="130" zoomScaleSheetLayoutView="120" zoomScalePageLayoutView="0" workbookViewId="0" topLeftCell="A1">
      <selection activeCell="A1" sqref="A1:AO1"/>
    </sheetView>
  </sheetViews>
  <sheetFormatPr defaultColWidth="9.140625" defaultRowHeight="15"/>
  <cols>
    <col min="1" max="1" width="11.140625" style="63" customWidth="1"/>
    <col min="2" max="2" width="20.7109375" style="63" customWidth="1"/>
    <col min="3" max="3" width="4.00390625" style="7" customWidth="1"/>
    <col min="4" max="39" width="3.421875" style="7" customWidth="1"/>
    <col min="40" max="40" width="4.421875" style="7" customWidth="1"/>
    <col min="41" max="41" width="5.8515625" style="112" customWidth="1"/>
    <col min="42" max="16384" width="9.140625" style="7" customWidth="1"/>
  </cols>
  <sheetData>
    <row r="1" spans="1:41" ht="9" customHeight="1" thickBot="1">
      <c r="A1" s="240" t="s">
        <v>328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2"/>
    </row>
    <row r="2" spans="1:41" ht="9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9" customHeight="1" thickBot="1">
      <c r="A3" s="264" t="s">
        <v>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</row>
    <row r="4" spans="1:41" ht="9.75" customHeight="1" thickBot="1">
      <c r="A4" s="234" t="s">
        <v>324</v>
      </c>
      <c r="B4" s="234" t="s">
        <v>106</v>
      </c>
      <c r="C4" s="239" t="s">
        <v>44</v>
      </c>
      <c r="D4" s="267" t="s">
        <v>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9"/>
      <c r="AN4" s="243"/>
      <c r="AO4" s="244"/>
    </row>
    <row r="5" spans="1:41" ht="9.75" thickBot="1">
      <c r="A5" s="234"/>
      <c r="B5" s="234"/>
      <c r="C5" s="239"/>
      <c r="D5" s="225" t="s">
        <v>2</v>
      </c>
      <c r="E5" s="226"/>
      <c r="F5" s="227"/>
      <c r="G5" s="225" t="s">
        <v>3</v>
      </c>
      <c r="H5" s="226"/>
      <c r="I5" s="227"/>
      <c r="J5" s="225" t="s">
        <v>4</v>
      </c>
      <c r="K5" s="226"/>
      <c r="L5" s="227"/>
      <c r="M5" s="225" t="s">
        <v>5</v>
      </c>
      <c r="N5" s="226"/>
      <c r="O5" s="227"/>
      <c r="P5" s="225" t="s">
        <v>6</v>
      </c>
      <c r="Q5" s="226"/>
      <c r="R5" s="227"/>
      <c r="S5" s="225" t="s">
        <v>7</v>
      </c>
      <c r="T5" s="226"/>
      <c r="U5" s="227"/>
      <c r="V5" s="225" t="s">
        <v>8</v>
      </c>
      <c r="W5" s="226"/>
      <c r="X5" s="227"/>
      <c r="Y5" s="225" t="s">
        <v>9</v>
      </c>
      <c r="Z5" s="226"/>
      <c r="AA5" s="227"/>
      <c r="AB5" s="225" t="s">
        <v>10</v>
      </c>
      <c r="AC5" s="226"/>
      <c r="AD5" s="227"/>
      <c r="AE5" s="225" t="s">
        <v>11</v>
      </c>
      <c r="AF5" s="226"/>
      <c r="AG5" s="227"/>
      <c r="AH5" s="228" t="s">
        <v>48</v>
      </c>
      <c r="AI5" s="229"/>
      <c r="AJ5" s="230"/>
      <c r="AK5" s="228" t="s">
        <v>49</v>
      </c>
      <c r="AL5" s="229"/>
      <c r="AM5" s="230"/>
      <c r="AN5" s="231" t="s">
        <v>164</v>
      </c>
      <c r="AO5" s="211" t="s">
        <v>204</v>
      </c>
    </row>
    <row r="6" spans="1:41" ht="9.75" thickBot="1">
      <c r="A6" s="235"/>
      <c r="B6" s="235"/>
      <c r="C6" s="212"/>
      <c r="D6" s="49" t="s">
        <v>1</v>
      </c>
      <c r="E6" s="50" t="s">
        <v>12</v>
      </c>
      <c r="F6" s="51" t="s">
        <v>27</v>
      </c>
      <c r="G6" s="49" t="s">
        <v>1</v>
      </c>
      <c r="H6" s="50" t="s">
        <v>12</v>
      </c>
      <c r="I6" s="51" t="s">
        <v>27</v>
      </c>
      <c r="J6" s="49" t="s">
        <v>1</v>
      </c>
      <c r="K6" s="50" t="s">
        <v>12</v>
      </c>
      <c r="L6" s="51" t="s">
        <v>27</v>
      </c>
      <c r="M6" s="49" t="s">
        <v>1</v>
      </c>
      <c r="N6" s="50" t="s">
        <v>12</v>
      </c>
      <c r="O6" s="51" t="s">
        <v>27</v>
      </c>
      <c r="P6" s="49" t="s">
        <v>1</v>
      </c>
      <c r="Q6" s="50" t="s">
        <v>12</v>
      </c>
      <c r="R6" s="51" t="s">
        <v>27</v>
      </c>
      <c r="S6" s="49" t="s">
        <v>1</v>
      </c>
      <c r="T6" s="50" t="s">
        <v>12</v>
      </c>
      <c r="U6" s="51" t="s">
        <v>27</v>
      </c>
      <c r="V6" s="49" t="s">
        <v>1</v>
      </c>
      <c r="W6" s="50" t="s">
        <v>12</v>
      </c>
      <c r="X6" s="51" t="s">
        <v>27</v>
      </c>
      <c r="Y6" s="49" t="s">
        <v>1</v>
      </c>
      <c r="Z6" s="50" t="s">
        <v>12</v>
      </c>
      <c r="AA6" s="51" t="s">
        <v>27</v>
      </c>
      <c r="AB6" s="49" t="s">
        <v>1</v>
      </c>
      <c r="AC6" s="50" t="s">
        <v>12</v>
      </c>
      <c r="AD6" s="51" t="s">
        <v>27</v>
      </c>
      <c r="AE6" s="49" t="s">
        <v>1</v>
      </c>
      <c r="AF6" s="50" t="s">
        <v>12</v>
      </c>
      <c r="AG6" s="51" t="s">
        <v>27</v>
      </c>
      <c r="AH6" s="45" t="s">
        <v>1</v>
      </c>
      <c r="AI6" s="46" t="s">
        <v>12</v>
      </c>
      <c r="AJ6" s="47" t="s">
        <v>27</v>
      </c>
      <c r="AK6" s="45" t="s">
        <v>1</v>
      </c>
      <c r="AL6" s="46" t="s">
        <v>12</v>
      </c>
      <c r="AM6" s="47" t="s">
        <v>27</v>
      </c>
      <c r="AN6" s="232"/>
      <c r="AO6" s="212"/>
    </row>
    <row r="7" spans="1:41" ht="12.75" customHeight="1">
      <c r="A7" s="270" t="s">
        <v>116</v>
      </c>
      <c r="B7" s="54" t="s">
        <v>34</v>
      </c>
      <c r="C7" s="211" t="s">
        <v>14</v>
      </c>
      <c r="D7" s="221">
        <v>2</v>
      </c>
      <c r="E7" s="223">
        <v>2</v>
      </c>
      <c r="F7" s="219" t="s">
        <v>39</v>
      </c>
      <c r="G7" s="221">
        <v>2</v>
      </c>
      <c r="H7" s="223">
        <v>2</v>
      </c>
      <c r="I7" s="219" t="s">
        <v>38</v>
      </c>
      <c r="J7" s="221">
        <v>2</v>
      </c>
      <c r="K7" s="223">
        <v>2</v>
      </c>
      <c r="L7" s="219" t="s">
        <v>39</v>
      </c>
      <c r="M7" s="221">
        <v>2</v>
      </c>
      <c r="N7" s="223">
        <v>2</v>
      </c>
      <c r="O7" s="219" t="s">
        <v>38</v>
      </c>
      <c r="P7" s="221">
        <v>2</v>
      </c>
      <c r="Q7" s="223">
        <v>2</v>
      </c>
      <c r="R7" s="219" t="s">
        <v>39</v>
      </c>
      <c r="S7" s="221">
        <v>2</v>
      </c>
      <c r="T7" s="223">
        <v>2</v>
      </c>
      <c r="U7" s="219" t="s">
        <v>38</v>
      </c>
      <c r="V7" s="221">
        <v>2</v>
      </c>
      <c r="W7" s="223">
        <v>2</v>
      </c>
      <c r="X7" s="219" t="s">
        <v>39</v>
      </c>
      <c r="Y7" s="221">
        <v>2</v>
      </c>
      <c r="Z7" s="223">
        <v>2</v>
      </c>
      <c r="AA7" s="219" t="s">
        <v>41</v>
      </c>
      <c r="AB7" s="221"/>
      <c r="AC7" s="223"/>
      <c r="AD7" s="219"/>
      <c r="AE7" s="221"/>
      <c r="AF7" s="223"/>
      <c r="AG7" s="219"/>
      <c r="AH7" s="215"/>
      <c r="AI7" s="217"/>
      <c r="AJ7" s="209"/>
      <c r="AK7" s="215"/>
      <c r="AL7" s="217"/>
      <c r="AM7" s="209"/>
      <c r="AN7" s="211">
        <f>SUM(E7,H7,K7,N7,Q7,T7,W7,Z7,AC7,AF7,AI7,AL7)</f>
        <v>16</v>
      </c>
      <c r="AO7" s="213">
        <v>12</v>
      </c>
    </row>
    <row r="8" spans="1:41" ht="12.75" customHeight="1" thickBot="1">
      <c r="A8" s="271"/>
      <c r="B8" s="55"/>
      <c r="C8" s="212"/>
      <c r="D8" s="222"/>
      <c r="E8" s="224"/>
      <c r="F8" s="220"/>
      <c r="G8" s="222"/>
      <c r="H8" s="224"/>
      <c r="I8" s="220"/>
      <c r="J8" s="222"/>
      <c r="K8" s="224"/>
      <c r="L8" s="220"/>
      <c r="M8" s="222"/>
      <c r="N8" s="224"/>
      <c r="O8" s="220"/>
      <c r="P8" s="222"/>
      <c r="Q8" s="224"/>
      <c r="R8" s="220"/>
      <c r="S8" s="222"/>
      <c r="T8" s="224"/>
      <c r="U8" s="220"/>
      <c r="V8" s="222"/>
      <c r="W8" s="224"/>
      <c r="X8" s="220"/>
      <c r="Y8" s="222"/>
      <c r="Z8" s="224"/>
      <c r="AA8" s="220"/>
      <c r="AB8" s="222"/>
      <c r="AC8" s="224"/>
      <c r="AD8" s="220"/>
      <c r="AE8" s="222"/>
      <c r="AF8" s="224"/>
      <c r="AG8" s="220"/>
      <c r="AH8" s="216"/>
      <c r="AI8" s="218"/>
      <c r="AJ8" s="210"/>
      <c r="AK8" s="216"/>
      <c r="AL8" s="218"/>
      <c r="AM8" s="210"/>
      <c r="AN8" s="212"/>
      <c r="AO8" s="214"/>
    </row>
    <row r="9" spans="1:41" ht="12.75" customHeight="1">
      <c r="A9" s="274" t="s">
        <v>117</v>
      </c>
      <c r="B9" s="54" t="s">
        <v>35</v>
      </c>
      <c r="C9" s="211" t="s">
        <v>14</v>
      </c>
      <c r="D9" s="221">
        <v>2</v>
      </c>
      <c r="E9" s="223">
        <v>2</v>
      </c>
      <c r="F9" s="219" t="s">
        <v>39</v>
      </c>
      <c r="G9" s="221">
        <v>2</v>
      </c>
      <c r="H9" s="223">
        <v>2</v>
      </c>
      <c r="I9" s="219" t="s">
        <v>38</v>
      </c>
      <c r="J9" s="221">
        <v>2</v>
      </c>
      <c r="K9" s="223">
        <v>2</v>
      </c>
      <c r="L9" s="219" t="s">
        <v>39</v>
      </c>
      <c r="M9" s="221">
        <v>2</v>
      </c>
      <c r="N9" s="223">
        <v>2</v>
      </c>
      <c r="O9" s="219" t="s">
        <v>38</v>
      </c>
      <c r="P9" s="221">
        <v>2</v>
      </c>
      <c r="Q9" s="223">
        <v>2</v>
      </c>
      <c r="R9" s="219" t="s">
        <v>39</v>
      </c>
      <c r="S9" s="221">
        <v>2</v>
      </c>
      <c r="T9" s="223">
        <v>2</v>
      </c>
      <c r="U9" s="219" t="s">
        <v>38</v>
      </c>
      <c r="V9" s="221">
        <v>2</v>
      </c>
      <c r="W9" s="223">
        <v>2</v>
      </c>
      <c r="X9" s="219" t="s">
        <v>39</v>
      </c>
      <c r="Y9" s="221">
        <v>2</v>
      </c>
      <c r="Z9" s="223">
        <v>2</v>
      </c>
      <c r="AA9" s="219" t="s">
        <v>41</v>
      </c>
      <c r="AB9" s="221"/>
      <c r="AC9" s="223"/>
      <c r="AD9" s="219"/>
      <c r="AE9" s="221"/>
      <c r="AF9" s="223"/>
      <c r="AG9" s="219"/>
      <c r="AH9" s="215"/>
      <c r="AI9" s="217"/>
      <c r="AJ9" s="209"/>
      <c r="AK9" s="215"/>
      <c r="AL9" s="217"/>
      <c r="AM9" s="209"/>
      <c r="AN9" s="211">
        <f>SUM(E9,H9,K9,N9,Q9,T9,W9,Z9,AC9,AF9,AI9,AL9)</f>
        <v>16</v>
      </c>
      <c r="AO9" s="213">
        <v>12</v>
      </c>
    </row>
    <row r="10" spans="1:41" ht="12.75" customHeight="1" thickBot="1">
      <c r="A10" s="275"/>
      <c r="B10" s="55"/>
      <c r="C10" s="212"/>
      <c r="D10" s="222"/>
      <c r="E10" s="224"/>
      <c r="F10" s="220"/>
      <c r="G10" s="222"/>
      <c r="H10" s="224"/>
      <c r="I10" s="220"/>
      <c r="J10" s="222"/>
      <c r="K10" s="224"/>
      <c r="L10" s="220"/>
      <c r="M10" s="222"/>
      <c r="N10" s="224"/>
      <c r="O10" s="220"/>
      <c r="P10" s="222"/>
      <c r="Q10" s="224"/>
      <c r="R10" s="220"/>
      <c r="S10" s="222"/>
      <c r="T10" s="224"/>
      <c r="U10" s="220"/>
      <c r="V10" s="222"/>
      <c r="W10" s="224"/>
      <c r="X10" s="220"/>
      <c r="Y10" s="222"/>
      <c r="Z10" s="224"/>
      <c r="AA10" s="220"/>
      <c r="AB10" s="222"/>
      <c r="AC10" s="224"/>
      <c r="AD10" s="220"/>
      <c r="AE10" s="222"/>
      <c r="AF10" s="224"/>
      <c r="AG10" s="220"/>
      <c r="AH10" s="216"/>
      <c r="AI10" s="218"/>
      <c r="AJ10" s="210"/>
      <c r="AK10" s="216"/>
      <c r="AL10" s="218"/>
      <c r="AM10" s="210"/>
      <c r="AN10" s="212"/>
      <c r="AO10" s="214"/>
    </row>
    <row r="11" spans="1:41" ht="12.75" customHeight="1">
      <c r="A11" s="274" t="s">
        <v>118</v>
      </c>
      <c r="B11" s="54" t="s">
        <v>25</v>
      </c>
      <c r="C11" s="211" t="s">
        <v>46</v>
      </c>
      <c r="D11" s="221">
        <v>2</v>
      </c>
      <c r="E11" s="223">
        <v>2</v>
      </c>
      <c r="F11" s="219" t="s">
        <v>38</v>
      </c>
      <c r="G11" s="221">
        <v>2</v>
      </c>
      <c r="H11" s="223">
        <v>2</v>
      </c>
      <c r="I11" s="219" t="s">
        <v>38</v>
      </c>
      <c r="J11" s="221">
        <v>2</v>
      </c>
      <c r="K11" s="223">
        <v>2</v>
      </c>
      <c r="L11" s="219" t="s">
        <v>38</v>
      </c>
      <c r="M11" s="221">
        <v>2</v>
      </c>
      <c r="N11" s="223">
        <v>2</v>
      </c>
      <c r="O11" s="219" t="s">
        <v>38</v>
      </c>
      <c r="P11" s="221">
        <v>2</v>
      </c>
      <c r="Q11" s="223">
        <v>2</v>
      </c>
      <c r="R11" s="219" t="s">
        <v>38</v>
      </c>
      <c r="S11" s="221">
        <v>2</v>
      </c>
      <c r="T11" s="223">
        <v>2</v>
      </c>
      <c r="U11" s="219" t="s">
        <v>41</v>
      </c>
      <c r="V11" s="221"/>
      <c r="W11" s="223"/>
      <c r="X11" s="219"/>
      <c r="Y11" s="221"/>
      <c r="Z11" s="223"/>
      <c r="AA11" s="219"/>
      <c r="AB11" s="221"/>
      <c r="AC11" s="223"/>
      <c r="AD11" s="219"/>
      <c r="AE11" s="221"/>
      <c r="AF11" s="223"/>
      <c r="AG11" s="219"/>
      <c r="AH11" s="215"/>
      <c r="AI11" s="217"/>
      <c r="AJ11" s="209"/>
      <c r="AK11" s="215"/>
      <c r="AL11" s="217"/>
      <c r="AM11" s="209"/>
      <c r="AN11" s="211">
        <f>SUM(E11,H11,K11,N11,Q11,T11,W11,Z11,AC11,AF11,AI11,AL11)</f>
        <v>12</v>
      </c>
      <c r="AO11" s="213">
        <v>55</v>
      </c>
    </row>
    <row r="12" spans="1:41" ht="12.75" customHeight="1" thickBot="1">
      <c r="A12" s="275"/>
      <c r="B12" s="55"/>
      <c r="C12" s="212"/>
      <c r="D12" s="222"/>
      <c r="E12" s="224"/>
      <c r="F12" s="220"/>
      <c r="G12" s="222"/>
      <c r="H12" s="224"/>
      <c r="I12" s="220"/>
      <c r="J12" s="222"/>
      <c r="K12" s="224"/>
      <c r="L12" s="220"/>
      <c r="M12" s="222"/>
      <c r="N12" s="224"/>
      <c r="O12" s="220"/>
      <c r="P12" s="222"/>
      <c r="Q12" s="224"/>
      <c r="R12" s="220"/>
      <c r="S12" s="222"/>
      <c r="T12" s="224"/>
      <c r="U12" s="220"/>
      <c r="V12" s="222"/>
      <c r="W12" s="224"/>
      <c r="X12" s="220"/>
      <c r="Y12" s="222"/>
      <c r="Z12" s="224"/>
      <c r="AA12" s="220"/>
      <c r="AB12" s="222"/>
      <c r="AC12" s="224"/>
      <c r="AD12" s="220"/>
      <c r="AE12" s="222"/>
      <c r="AF12" s="224"/>
      <c r="AG12" s="220"/>
      <c r="AH12" s="216"/>
      <c r="AI12" s="218"/>
      <c r="AJ12" s="210"/>
      <c r="AK12" s="216"/>
      <c r="AL12" s="218"/>
      <c r="AM12" s="210"/>
      <c r="AN12" s="212"/>
      <c r="AO12" s="214"/>
    </row>
    <row r="13" spans="1:41" ht="9">
      <c r="A13" s="274" t="s">
        <v>119</v>
      </c>
      <c r="B13" s="54" t="s">
        <v>336</v>
      </c>
      <c r="C13" s="211" t="s">
        <v>46</v>
      </c>
      <c r="D13" s="221"/>
      <c r="E13" s="223"/>
      <c r="F13" s="219"/>
      <c r="G13" s="221"/>
      <c r="H13" s="223"/>
      <c r="I13" s="219"/>
      <c r="J13" s="221"/>
      <c r="K13" s="223"/>
      <c r="L13" s="219"/>
      <c r="M13" s="221"/>
      <c r="N13" s="223"/>
      <c r="O13" s="219"/>
      <c r="P13" s="221"/>
      <c r="Q13" s="223"/>
      <c r="R13" s="219"/>
      <c r="S13" s="221"/>
      <c r="T13" s="223"/>
      <c r="U13" s="219"/>
      <c r="V13" s="221">
        <v>2</v>
      </c>
      <c r="W13" s="223">
        <v>1</v>
      </c>
      <c r="X13" s="219" t="s">
        <v>38</v>
      </c>
      <c r="Y13" s="221">
        <v>2</v>
      </c>
      <c r="Z13" s="223">
        <v>1</v>
      </c>
      <c r="AA13" s="219" t="s">
        <v>38</v>
      </c>
      <c r="AB13" s="221"/>
      <c r="AC13" s="223"/>
      <c r="AD13" s="219"/>
      <c r="AE13" s="221"/>
      <c r="AF13" s="223"/>
      <c r="AG13" s="219"/>
      <c r="AH13" s="215"/>
      <c r="AI13" s="217"/>
      <c r="AJ13" s="209"/>
      <c r="AK13" s="215"/>
      <c r="AL13" s="217"/>
      <c r="AM13" s="209"/>
      <c r="AN13" s="211">
        <f>SUM(E13,H13,K13,N13,Q13,T13,W13,Z13,AC13,AF13,AI13,AL13)</f>
        <v>2</v>
      </c>
      <c r="AO13" s="213">
        <v>55</v>
      </c>
    </row>
    <row r="14" spans="1:41" ht="12" customHeight="1" thickBot="1">
      <c r="A14" s="275"/>
      <c r="B14" s="55"/>
      <c r="C14" s="212"/>
      <c r="D14" s="222"/>
      <c r="E14" s="224"/>
      <c r="F14" s="220"/>
      <c r="G14" s="222"/>
      <c r="H14" s="224"/>
      <c r="I14" s="220"/>
      <c r="J14" s="222"/>
      <c r="K14" s="224"/>
      <c r="L14" s="220"/>
      <c r="M14" s="222"/>
      <c r="N14" s="224"/>
      <c r="O14" s="220"/>
      <c r="P14" s="222"/>
      <c r="Q14" s="224"/>
      <c r="R14" s="220"/>
      <c r="S14" s="222"/>
      <c r="T14" s="224"/>
      <c r="U14" s="220"/>
      <c r="V14" s="222"/>
      <c r="W14" s="224"/>
      <c r="X14" s="220"/>
      <c r="Y14" s="222"/>
      <c r="Z14" s="224"/>
      <c r="AA14" s="220"/>
      <c r="AB14" s="222"/>
      <c r="AC14" s="224"/>
      <c r="AD14" s="220"/>
      <c r="AE14" s="222"/>
      <c r="AF14" s="224"/>
      <c r="AG14" s="220"/>
      <c r="AH14" s="216"/>
      <c r="AI14" s="218"/>
      <c r="AJ14" s="210"/>
      <c r="AK14" s="216"/>
      <c r="AL14" s="218"/>
      <c r="AM14" s="210"/>
      <c r="AN14" s="212"/>
      <c r="AO14" s="214"/>
    </row>
    <row r="15" spans="1:41" ht="12.75" customHeight="1">
      <c r="A15" s="274" t="s">
        <v>120</v>
      </c>
      <c r="B15" s="54" t="s">
        <v>26</v>
      </c>
      <c r="C15" s="211" t="s">
        <v>46</v>
      </c>
      <c r="D15" s="221">
        <v>1</v>
      </c>
      <c r="E15" s="223">
        <v>2</v>
      </c>
      <c r="F15" s="219" t="s">
        <v>38</v>
      </c>
      <c r="G15" s="221"/>
      <c r="H15" s="223"/>
      <c r="I15" s="219"/>
      <c r="J15" s="221"/>
      <c r="K15" s="223"/>
      <c r="L15" s="219"/>
      <c r="M15" s="221"/>
      <c r="N15" s="223"/>
      <c r="O15" s="219"/>
      <c r="P15" s="221"/>
      <c r="Q15" s="223"/>
      <c r="R15" s="219"/>
      <c r="S15" s="221"/>
      <c r="T15" s="223"/>
      <c r="U15" s="219"/>
      <c r="V15" s="221"/>
      <c r="W15" s="223"/>
      <c r="X15" s="219"/>
      <c r="Y15" s="221"/>
      <c r="Z15" s="223"/>
      <c r="AA15" s="219"/>
      <c r="AB15" s="221"/>
      <c r="AC15" s="223"/>
      <c r="AD15" s="219"/>
      <c r="AE15" s="221"/>
      <c r="AF15" s="223"/>
      <c r="AG15" s="219"/>
      <c r="AH15" s="215"/>
      <c r="AI15" s="217"/>
      <c r="AJ15" s="209"/>
      <c r="AK15" s="215"/>
      <c r="AL15" s="217"/>
      <c r="AM15" s="209"/>
      <c r="AN15" s="211">
        <f>SUM(E15,H15,K15,N15,Q15,T15,W15,Z15,AC15,AF15,AI15,AL15)</f>
        <v>2</v>
      </c>
      <c r="AO15" s="213">
        <v>55</v>
      </c>
    </row>
    <row r="16" spans="1:41" ht="12.75" customHeight="1" thickBot="1">
      <c r="A16" s="275"/>
      <c r="B16" s="55"/>
      <c r="C16" s="212"/>
      <c r="D16" s="222"/>
      <c r="E16" s="224"/>
      <c r="F16" s="220"/>
      <c r="G16" s="222"/>
      <c r="H16" s="224"/>
      <c r="I16" s="220"/>
      <c r="J16" s="222"/>
      <c r="K16" s="224"/>
      <c r="L16" s="220"/>
      <c r="M16" s="222"/>
      <c r="N16" s="224"/>
      <c r="O16" s="220"/>
      <c r="P16" s="222"/>
      <c r="Q16" s="224"/>
      <c r="R16" s="220"/>
      <c r="S16" s="222"/>
      <c r="T16" s="224"/>
      <c r="U16" s="220"/>
      <c r="V16" s="222"/>
      <c r="W16" s="224"/>
      <c r="X16" s="220"/>
      <c r="Y16" s="222"/>
      <c r="Z16" s="224"/>
      <c r="AA16" s="220"/>
      <c r="AB16" s="222"/>
      <c r="AC16" s="224"/>
      <c r="AD16" s="220"/>
      <c r="AE16" s="222"/>
      <c r="AF16" s="224"/>
      <c r="AG16" s="220"/>
      <c r="AH16" s="216"/>
      <c r="AI16" s="218"/>
      <c r="AJ16" s="210"/>
      <c r="AK16" s="216"/>
      <c r="AL16" s="218"/>
      <c r="AM16" s="210"/>
      <c r="AN16" s="212"/>
      <c r="AO16" s="214"/>
    </row>
    <row r="17" spans="1:41" ht="12.75" customHeight="1">
      <c r="A17" s="274" t="s">
        <v>121</v>
      </c>
      <c r="B17" s="54" t="s">
        <v>52</v>
      </c>
      <c r="C17" s="211" t="s">
        <v>14</v>
      </c>
      <c r="D17" s="221">
        <v>1</v>
      </c>
      <c r="E17" s="223">
        <v>2</v>
      </c>
      <c r="F17" s="219" t="s">
        <v>38</v>
      </c>
      <c r="G17" s="221">
        <v>1</v>
      </c>
      <c r="H17" s="223">
        <v>2</v>
      </c>
      <c r="I17" s="219" t="s">
        <v>38</v>
      </c>
      <c r="J17" s="221">
        <v>1</v>
      </c>
      <c r="K17" s="223">
        <v>2</v>
      </c>
      <c r="L17" s="219" t="s">
        <v>38</v>
      </c>
      <c r="M17" s="221">
        <v>1</v>
      </c>
      <c r="N17" s="223">
        <v>2</v>
      </c>
      <c r="O17" s="219" t="s">
        <v>38</v>
      </c>
      <c r="P17" s="221"/>
      <c r="Q17" s="223"/>
      <c r="R17" s="219"/>
      <c r="S17" s="221"/>
      <c r="T17" s="223"/>
      <c r="U17" s="219"/>
      <c r="V17" s="221"/>
      <c r="W17" s="223"/>
      <c r="X17" s="219"/>
      <c r="Y17" s="221"/>
      <c r="Z17" s="223"/>
      <c r="AA17" s="219"/>
      <c r="AB17" s="221"/>
      <c r="AC17" s="223"/>
      <c r="AD17" s="219"/>
      <c r="AE17" s="221"/>
      <c r="AF17" s="223"/>
      <c r="AG17" s="219"/>
      <c r="AH17" s="215"/>
      <c r="AI17" s="217"/>
      <c r="AJ17" s="209"/>
      <c r="AK17" s="215"/>
      <c r="AL17" s="217"/>
      <c r="AM17" s="209"/>
      <c r="AN17" s="211">
        <f>SUM(E17,H17,K17,N17,Q17,T17,W17,Z17,AC17,AF17,AI17,AL17)</f>
        <v>8</v>
      </c>
      <c r="AO17" s="213">
        <v>12</v>
      </c>
    </row>
    <row r="18" spans="1:41" ht="12.75" customHeight="1" thickBot="1">
      <c r="A18" s="275"/>
      <c r="B18" s="55"/>
      <c r="C18" s="212"/>
      <c r="D18" s="222"/>
      <c r="E18" s="224"/>
      <c r="F18" s="220"/>
      <c r="G18" s="222"/>
      <c r="H18" s="224"/>
      <c r="I18" s="220"/>
      <c r="J18" s="222"/>
      <c r="K18" s="224"/>
      <c r="L18" s="220"/>
      <c r="M18" s="222"/>
      <c r="N18" s="224"/>
      <c r="O18" s="220"/>
      <c r="P18" s="222"/>
      <c r="Q18" s="224"/>
      <c r="R18" s="220"/>
      <c r="S18" s="222"/>
      <c r="T18" s="224"/>
      <c r="U18" s="220"/>
      <c r="V18" s="222"/>
      <c r="W18" s="224"/>
      <c r="X18" s="220"/>
      <c r="Y18" s="222"/>
      <c r="Z18" s="224"/>
      <c r="AA18" s="220"/>
      <c r="AB18" s="222"/>
      <c r="AC18" s="224"/>
      <c r="AD18" s="220"/>
      <c r="AE18" s="222"/>
      <c r="AF18" s="224"/>
      <c r="AG18" s="220"/>
      <c r="AH18" s="216"/>
      <c r="AI18" s="218"/>
      <c r="AJ18" s="210"/>
      <c r="AK18" s="216"/>
      <c r="AL18" s="218"/>
      <c r="AM18" s="210"/>
      <c r="AN18" s="212"/>
      <c r="AO18" s="214"/>
    </row>
    <row r="19" spans="1:46" ht="12.75" customHeight="1">
      <c r="A19" s="270" t="s">
        <v>122</v>
      </c>
      <c r="B19" s="54" t="s">
        <v>40</v>
      </c>
      <c r="C19" s="211" t="s">
        <v>14</v>
      </c>
      <c r="D19" s="221">
        <v>3</v>
      </c>
      <c r="E19" s="223">
        <v>2</v>
      </c>
      <c r="F19" s="219" t="s">
        <v>39</v>
      </c>
      <c r="G19" s="221">
        <v>3</v>
      </c>
      <c r="H19" s="223">
        <v>2</v>
      </c>
      <c r="I19" s="219" t="s">
        <v>39</v>
      </c>
      <c r="J19" s="221">
        <v>3</v>
      </c>
      <c r="K19" s="223">
        <v>2</v>
      </c>
      <c r="L19" s="219" t="s">
        <v>39</v>
      </c>
      <c r="M19" s="221">
        <v>3</v>
      </c>
      <c r="N19" s="223">
        <v>2</v>
      </c>
      <c r="O19" s="219" t="s">
        <v>39</v>
      </c>
      <c r="P19" s="221">
        <v>3</v>
      </c>
      <c r="Q19" s="223">
        <v>2</v>
      </c>
      <c r="R19" s="219" t="s">
        <v>39</v>
      </c>
      <c r="S19" s="221">
        <v>3</v>
      </c>
      <c r="T19" s="223">
        <v>2</v>
      </c>
      <c r="U19" s="219" t="s">
        <v>39</v>
      </c>
      <c r="V19" s="221">
        <v>3</v>
      </c>
      <c r="W19" s="223">
        <v>2</v>
      </c>
      <c r="X19" s="219" t="s">
        <v>39</v>
      </c>
      <c r="Y19" s="221">
        <v>3</v>
      </c>
      <c r="Z19" s="223">
        <v>2</v>
      </c>
      <c r="AA19" s="219" t="s">
        <v>39</v>
      </c>
      <c r="AB19" s="221">
        <v>3</v>
      </c>
      <c r="AC19" s="223">
        <v>2</v>
      </c>
      <c r="AD19" s="219" t="s">
        <v>39</v>
      </c>
      <c r="AE19" s="221">
        <v>3</v>
      </c>
      <c r="AF19" s="223">
        <v>2</v>
      </c>
      <c r="AG19" s="219" t="s">
        <v>39</v>
      </c>
      <c r="AH19" s="215"/>
      <c r="AI19" s="217"/>
      <c r="AJ19" s="209"/>
      <c r="AK19" s="215"/>
      <c r="AL19" s="217"/>
      <c r="AM19" s="209"/>
      <c r="AN19" s="211">
        <f>SUM(E19,H19,K19,N19,Q19,T19,W19,Z19,AC19,AF19,AI19,AL19)</f>
        <v>20</v>
      </c>
      <c r="AO19" s="213">
        <v>55</v>
      </c>
      <c r="AS19" s="8"/>
      <c r="AT19" s="8"/>
    </row>
    <row r="20" spans="1:46" ht="12.75" customHeight="1" thickBot="1">
      <c r="A20" s="271"/>
      <c r="B20" s="55"/>
      <c r="C20" s="212"/>
      <c r="D20" s="222"/>
      <c r="E20" s="224"/>
      <c r="F20" s="220"/>
      <c r="G20" s="222"/>
      <c r="H20" s="224"/>
      <c r="I20" s="220"/>
      <c r="J20" s="222"/>
      <c r="K20" s="224"/>
      <c r="L20" s="220"/>
      <c r="M20" s="222"/>
      <c r="N20" s="224"/>
      <c r="O20" s="220"/>
      <c r="P20" s="222"/>
      <c r="Q20" s="224"/>
      <c r="R20" s="220"/>
      <c r="S20" s="222"/>
      <c r="T20" s="224"/>
      <c r="U20" s="220"/>
      <c r="V20" s="222"/>
      <c r="W20" s="224"/>
      <c r="X20" s="220"/>
      <c r="Y20" s="222"/>
      <c r="Z20" s="224"/>
      <c r="AA20" s="220"/>
      <c r="AB20" s="222"/>
      <c r="AC20" s="224"/>
      <c r="AD20" s="220"/>
      <c r="AE20" s="222"/>
      <c r="AF20" s="224"/>
      <c r="AG20" s="220"/>
      <c r="AH20" s="216"/>
      <c r="AI20" s="218"/>
      <c r="AJ20" s="210"/>
      <c r="AK20" s="216"/>
      <c r="AL20" s="218"/>
      <c r="AM20" s="210"/>
      <c r="AN20" s="212"/>
      <c r="AO20" s="214"/>
      <c r="AS20" s="8"/>
      <c r="AT20" s="8"/>
    </row>
    <row r="21" spans="1:41" ht="12.75" customHeight="1">
      <c r="A21" s="270" t="s">
        <v>123</v>
      </c>
      <c r="B21" s="54" t="s">
        <v>55</v>
      </c>
      <c r="C21" s="211" t="s">
        <v>14</v>
      </c>
      <c r="D21" s="221">
        <v>1</v>
      </c>
      <c r="E21" s="223">
        <v>2</v>
      </c>
      <c r="F21" s="219" t="s">
        <v>39</v>
      </c>
      <c r="G21" s="221">
        <v>1</v>
      </c>
      <c r="H21" s="223">
        <v>2</v>
      </c>
      <c r="I21" s="219" t="s">
        <v>38</v>
      </c>
      <c r="J21" s="221">
        <v>1</v>
      </c>
      <c r="K21" s="223">
        <v>2</v>
      </c>
      <c r="L21" s="219" t="s">
        <v>39</v>
      </c>
      <c r="M21" s="221">
        <v>1</v>
      </c>
      <c r="N21" s="223">
        <v>2</v>
      </c>
      <c r="O21" s="219" t="s">
        <v>38</v>
      </c>
      <c r="P21" s="221">
        <v>1</v>
      </c>
      <c r="Q21" s="223">
        <v>2</v>
      </c>
      <c r="R21" s="219" t="s">
        <v>39</v>
      </c>
      <c r="S21" s="221">
        <v>1</v>
      </c>
      <c r="T21" s="223">
        <v>2</v>
      </c>
      <c r="U21" s="219" t="s">
        <v>38</v>
      </c>
      <c r="V21" s="221">
        <v>0.5</v>
      </c>
      <c r="W21" s="223">
        <v>2</v>
      </c>
      <c r="X21" s="219" t="s">
        <v>39</v>
      </c>
      <c r="Y21" s="221">
        <v>0.5</v>
      </c>
      <c r="Z21" s="223">
        <v>2</v>
      </c>
      <c r="AA21" s="219" t="s">
        <v>38</v>
      </c>
      <c r="AB21" s="221">
        <v>0.5</v>
      </c>
      <c r="AC21" s="223">
        <v>2</v>
      </c>
      <c r="AD21" s="219" t="s">
        <v>39</v>
      </c>
      <c r="AE21" s="221">
        <v>0.5</v>
      </c>
      <c r="AF21" s="223">
        <v>2</v>
      </c>
      <c r="AG21" s="219" t="s">
        <v>38</v>
      </c>
      <c r="AH21" s="215"/>
      <c r="AI21" s="217"/>
      <c r="AJ21" s="209"/>
      <c r="AK21" s="215"/>
      <c r="AL21" s="217"/>
      <c r="AM21" s="209"/>
      <c r="AN21" s="211">
        <f>SUM(E21,H21,K21,N21,Q21,T21,W21,Z21,AC21,AF21,AI21,AL21)</f>
        <v>20</v>
      </c>
      <c r="AO21" s="213">
        <v>1</v>
      </c>
    </row>
    <row r="22" spans="1:41" ht="12.75" customHeight="1" thickBot="1">
      <c r="A22" s="271"/>
      <c r="B22" s="55"/>
      <c r="C22" s="212"/>
      <c r="D22" s="222"/>
      <c r="E22" s="224"/>
      <c r="F22" s="220"/>
      <c r="G22" s="222"/>
      <c r="H22" s="224"/>
      <c r="I22" s="220"/>
      <c r="J22" s="222"/>
      <c r="K22" s="224"/>
      <c r="L22" s="220"/>
      <c r="M22" s="222"/>
      <c r="N22" s="224"/>
      <c r="O22" s="220"/>
      <c r="P22" s="222"/>
      <c r="Q22" s="224"/>
      <c r="R22" s="220"/>
      <c r="S22" s="222"/>
      <c r="T22" s="224"/>
      <c r="U22" s="220"/>
      <c r="V22" s="222"/>
      <c r="W22" s="224"/>
      <c r="X22" s="220"/>
      <c r="Y22" s="222"/>
      <c r="Z22" s="224"/>
      <c r="AA22" s="220"/>
      <c r="AB22" s="222"/>
      <c r="AC22" s="224"/>
      <c r="AD22" s="220"/>
      <c r="AE22" s="222"/>
      <c r="AF22" s="224"/>
      <c r="AG22" s="220"/>
      <c r="AH22" s="216"/>
      <c r="AI22" s="218"/>
      <c r="AJ22" s="210"/>
      <c r="AK22" s="216"/>
      <c r="AL22" s="218"/>
      <c r="AM22" s="210"/>
      <c r="AN22" s="212"/>
      <c r="AO22" s="214"/>
    </row>
    <row r="23" spans="1:41" ht="12.75" customHeight="1">
      <c r="A23" s="270" t="s">
        <v>124</v>
      </c>
      <c r="B23" s="54" t="s">
        <v>43</v>
      </c>
      <c r="C23" s="211" t="s">
        <v>14</v>
      </c>
      <c r="D23" s="221">
        <v>1</v>
      </c>
      <c r="E23" s="223">
        <v>1</v>
      </c>
      <c r="F23" s="219" t="s">
        <v>39</v>
      </c>
      <c r="G23" s="221">
        <v>1</v>
      </c>
      <c r="H23" s="223">
        <v>1</v>
      </c>
      <c r="I23" s="219" t="s">
        <v>39</v>
      </c>
      <c r="J23" s="221">
        <v>1</v>
      </c>
      <c r="K23" s="223">
        <v>1</v>
      </c>
      <c r="L23" s="219" t="s">
        <v>39</v>
      </c>
      <c r="M23" s="221">
        <v>1</v>
      </c>
      <c r="N23" s="223">
        <v>1</v>
      </c>
      <c r="O23" s="219" t="s">
        <v>39</v>
      </c>
      <c r="P23" s="221">
        <v>1</v>
      </c>
      <c r="Q23" s="223">
        <v>1</v>
      </c>
      <c r="R23" s="219" t="s">
        <v>39</v>
      </c>
      <c r="S23" s="221">
        <v>1</v>
      </c>
      <c r="T23" s="223">
        <v>1</v>
      </c>
      <c r="U23" s="219" t="s">
        <v>39</v>
      </c>
      <c r="V23" s="221">
        <v>1</v>
      </c>
      <c r="W23" s="223">
        <v>1</v>
      </c>
      <c r="X23" s="219" t="s">
        <v>39</v>
      </c>
      <c r="Y23" s="221">
        <v>1</v>
      </c>
      <c r="Z23" s="223">
        <v>1</v>
      </c>
      <c r="AA23" s="219" t="s">
        <v>38</v>
      </c>
      <c r="AB23" s="221"/>
      <c r="AC23" s="223"/>
      <c r="AD23" s="219"/>
      <c r="AE23" s="221"/>
      <c r="AF23" s="223"/>
      <c r="AG23" s="219"/>
      <c r="AH23" s="215"/>
      <c r="AI23" s="217"/>
      <c r="AJ23" s="209"/>
      <c r="AK23" s="215"/>
      <c r="AL23" s="217"/>
      <c r="AM23" s="209"/>
      <c r="AN23" s="211">
        <f>SUM(E23,H23,K23,N23,Q23,T23,W23,Z23,AC23,AF23,AI23,AL23)</f>
        <v>8</v>
      </c>
      <c r="AO23" s="213">
        <v>1</v>
      </c>
    </row>
    <row r="24" spans="1:41" ht="12.75" customHeight="1" thickBot="1">
      <c r="A24" s="271"/>
      <c r="B24" s="55"/>
      <c r="C24" s="212"/>
      <c r="D24" s="222"/>
      <c r="E24" s="224"/>
      <c r="F24" s="220"/>
      <c r="G24" s="222"/>
      <c r="H24" s="224"/>
      <c r="I24" s="220"/>
      <c r="J24" s="222"/>
      <c r="K24" s="224"/>
      <c r="L24" s="220"/>
      <c r="M24" s="222"/>
      <c r="N24" s="224"/>
      <c r="O24" s="220"/>
      <c r="P24" s="222"/>
      <c r="Q24" s="224"/>
      <c r="R24" s="220"/>
      <c r="S24" s="222"/>
      <c r="T24" s="224"/>
      <c r="U24" s="220"/>
      <c r="V24" s="222"/>
      <c r="W24" s="224"/>
      <c r="X24" s="220"/>
      <c r="Y24" s="222"/>
      <c r="Z24" s="224"/>
      <c r="AA24" s="220"/>
      <c r="AB24" s="222"/>
      <c r="AC24" s="224"/>
      <c r="AD24" s="220"/>
      <c r="AE24" s="222"/>
      <c r="AF24" s="224"/>
      <c r="AG24" s="220"/>
      <c r="AH24" s="216"/>
      <c r="AI24" s="218"/>
      <c r="AJ24" s="210"/>
      <c r="AK24" s="216"/>
      <c r="AL24" s="218"/>
      <c r="AM24" s="210"/>
      <c r="AN24" s="212"/>
      <c r="AO24" s="214"/>
    </row>
    <row r="25" spans="1:43" ht="18">
      <c r="A25" s="270" t="s">
        <v>206</v>
      </c>
      <c r="B25" s="54" t="s">
        <v>100</v>
      </c>
      <c r="C25" s="211" t="s">
        <v>14</v>
      </c>
      <c r="D25" s="221">
        <v>0.5</v>
      </c>
      <c r="E25" s="223">
        <v>2</v>
      </c>
      <c r="F25" s="219" t="s">
        <v>39</v>
      </c>
      <c r="G25" s="221">
        <v>0.5</v>
      </c>
      <c r="H25" s="223">
        <v>2</v>
      </c>
      <c r="I25" s="219" t="s">
        <v>39</v>
      </c>
      <c r="J25" s="221">
        <v>0.5</v>
      </c>
      <c r="K25" s="223">
        <v>2</v>
      </c>
      <c r="L25" s="219" t="s">
        <v>39</v>
      </c>
      <c r="M25" s="221">
        <v>0.5</v>
      </c>
      <c r="N25" s="223">
        <v>2</v>
      </c>
      <c r="O25" s="219" t="s">
        <v>39</v>
      </c>
      <c r="P25" s="221">
        <v>0.5</v>
      </c>
      <c r="Q25" s="223">
        <v>2</v>
      </c>
      <c r="R25" s="219" t="s">
        <v>39</v>
      </c>
      <c r="S25" s="221">
        <v>0.5</v>
      </c>
      <c r="T25" s="223">
        <v>2</v>
      </c>
      <c r="U25" s="219" t="s">
        <v>39</v>
      </c>
      <c r="V25" s="221"/>
      <c r="W25" s="223"/>
      <c r="X25" s="219"/>
      <c r="Y25" s="221"/>
      <c r="Z25" s="223"/>
      <c r="AA25" s="219"/>
      <c r="AB25" s="221"/>
      <c r="AC25" s="223"/>
      <c r="AD25" s="219"/>
      <c r="AE25" s="221"/>
      <c r="AF25" s="223"/>
      <c r="AG25" s="219"/>
      <c r="AH25" s="215"/>
      <c r="AI25" s="217"/>
      <c r="AJ25" s="209"/>
      <c r="AK25" s="215"/>
      <c r="AL25" s="217"/>
      <c r="AM25" s="209"/>
      <c r="AN25" s="211">
        <f>SUM(E25,H25,K25,N25,Q25,T25,W25,Z25,AC25,AF25,AI25,AL25)</f>
        <v>12</v>
      </c>
      <c r="AO25" s="213">
        <v>1</v>
      </c>
      <c r="AQ25" s="8"/>
    </row>
    <row r="26" spans="1:43" ht="15.75" customHeight="1" thickBot="1">
      <c r="A26" s="271"/>
      <c r="B26" s="55"/>
      <c r="C26" s="212"/>
      <c r="D26" s="222"/>
      <c r="E26" s="224"/>
      <c r="F26" s="220"/>
      <c r="G26" s="222"/>
      <c r="H26" s="224"/>
      <c r="I26" s="220"/>
      <c r="J26" s="222"/>
      <c r="K26" s="224"/>
      <c r="L26" s="220"/>
      <c r="M26" s="222"/>
      <c r="N26" s="224"/>
      <c r="O26" s="220"/>
      <c r="P26" s="222"/>
      <c r="Q26" s="224"/>
      <c r="R26" s="220"/>
      <c r="S26" s="222"/>
      <c r="T26" s="224"/>
      <c r="U26" s="220"/>
      <c r="V26" s="222"/>
      <c r="W26" s="224"/>
      <c r="X26" s="220"/>
      <c r="Y26" s="222"/>
      <c r="Z26" s="224"/>
      <c r="AA26" s="220"/>
      <c r="AB26" s="222"/>
      <c r="AC26" s="224"/>
      <c r="AD26" s="220"/>
      <c r="AE26" s="222"/>
      <c r="AF26" s="224"/>
      <c r="AG26" s="220"/>
      <c r="AH26" s="216"/>
      <c r="AI26" s="218"/>
      <c r="AJ26" s="210"/>
      <c r="AK26" s="216"/>
      <c r="AL26" s="218"/>
      <c r="AM26" s="210"/>
      <c r="AN26" s="212"/>
      <c r="AO26" s="214"/>
      <c r="AQ26" s="8"/>
    </row>
    <row r="27" spans="1:41" ht="12.75" customHeight="1">
      <c r="A27" s="270" t="s">
        <v>125</v>
      </c>
      <c r="B27" s="54" t="s">
        <v>56</v>
      </c>
      <c r="C27" s="211" t="s">
        <v>14</v>
      </c>
      <c r="D27" s="221">
        <v>1</v>
      </c>
      <c r="E27" s="223">
        <v>2</v>
      </c>
      <c r="F27" s="219" t="s">
        <v>39</v>
      </c>
      <c r="G27" s="221">
        <v>1</v>
      </c>
      <c r="H27" s="223">
        <v>2</v>
      </c>
      <c r="I27" s="219" t="s">
        <v>38</v>
      </c>
      <c r="J27" s="221">
        <v>1</v>
      </c>
      <c r="K27" s="223">
        <v>2</v>
      </c>
      <c r="L27" s="219" t="s">
        <v>39</v>
      </c>
      <c r="M27" s="221">
        <v>1</v>
      </c>
      <c r="N27" s="223">
        <v>2</v>
      </c>
      <c r="O27" s="219" t="s">
        <v>38</v>
      </c>
      <c r="P27" s="221"/>
      <c r="Q27" s="223"/>
      <c r="R27" s="219"/>
      <c r="S27" s="221"/>
      <c r="T27" s="223"/>
      <c r="U27" s="219"/>
      <c r="V27" s="221"/>
      <c r="W27" s="223"/>
      <c r="X27" s="219"/>
      <c r="Y27" s="221"/>
      <c r="Z27" s="223"/>
      <c r="AA27" s="219"/>
      <c r="AB27" s="221"/>
      <c r="AC27" s="223"/>
      <c r="AD27" s="219"/>
      <c r="AE27" s="221"/>
      <c r="AF27" s="223"/>
      <c r="AG27" s="219"/>
      <c r="AH27" s="215"/>
      <c r="AI27" s="217"/>
      <c r="AJ27" s="209"/>
      <c r="AK27" s="215"/>
      <c r="AL27" s="217"/>
      <c r="AM27" s="209"/>
      <c r="AN27" s="211">
        <f>SUM(E27,H27,K27,N27,Q27,T27,W27,Z27,AC27,AF27,AI27,AL27)</f>
        <v>8</v>
      </c>
      <c r="AO27" s="213">
        <v>12</v>
      </c>
    </row>
    <row r="28" spans="1:41" ht="12.75" customHeight="1" thickBot="1">
      <c r="A28" s="271"/>
      <c r="B28" s="55"/>
      <c r="C28" s="212"/>
      <c r="D28" s="222"/>
      <c r="E28" s="224"/>
      <c r="F28" s="220"/>
      <c r="G28" s="222"/>
      <c r="H28" s="224"/>
      <c r="I28" s="220"/>
      <c r="J28" s="222"/>
      <c r="K28" s="224"/>
      <c r="L28" s="220"/>
      <c r="M28" s="222"/>
      <c r="N28" s="224"/>
      <c r="O28" s="220"/>
      <c r="P28" s="222"/>
      <c r="Q28" s="224"/>
      <c r="R28" s="220"/>
      <c r="S28" s="222"/>
      <c r="T28" s="224"/>
      <c r="U28" s="220"/>
      <c r="V28" s="222"/>
      <c r="W28" s="224"/>
      <c r="X28" s="220"/>
      <c r="Y28" s="222"/>
      <c r="Z28" s="224"/>
      <c r="AA28" s="220"/>
      <c r="AB28" s="222"/>
      <c r="AC28" s="224"/>
      <c r="AD28" s="220"/>
      <c r="AE28" s="222"/>
      <c r="AF28" s="224"/>
      <c r="AG28" s="220"/>
      <c r="AH28" s="216"/>
      <c r="AI28" s="218"/>
      <c r="AJ28" s="210"/>
      <c r="AK28" s="216"/>
      <c r="AL28" s="218"/>
      <c r="AM28" s="210"/>
      <c r="AN28" s="212"/>
      <c r="AO28" s="214"/>
    </row>
    <row r="29" spans="1:41" ht="12.75" customHeight="1">
      <c r="A29" s="274" t="s">
        <v>126</v>
      </c>
      <c r="B29" s="54" t="s">
        <v>57</v>
      </c>
      <c r="C29" s="211" t="s">
        <v>14</v>
      </c>
      <c r="D29" s="221"/>
      <c r="E29" s="223"/>
      <c r="F29" s="219"/>
      <c r="G29" s="221"/>
      <c r="H29" s="223"/>
      <c r="I29" s="219"/>
      <c r="J29" s="221"/>
      <c r="K29" s="223"/>
      <c r="L29" s="219"/>
      <c r="M29" s="221"/>
      <c r="N29" s="223"/>
      <c r="O29" s="219"/>
      <c r="P29" s="221">
        <v>1</v>
      </c>
      <c r="Q29" s="223">
        <v>2</v>
      </c>
      <c r="R29" s="219" t="s">
        <v>39</v>
      </c>
      <c r="S29" s="221">
        <v>1</v>
      </c>
      <c r="T29" s="223">
        <v>2</v>
      </c>
      <c r="U29" s="219" t="s">
        <v>38</v>
      </c>
      <c r="V29" s="221">
        <v>1</v>
      </c>
      <c r="W29" s="223">
        <v>2</v>
      </c>
      <c r="X29" s="219" t="s">
        <v>39</v>
      </c>
      <c r="Y29" s="221">
        <v>1</v>
      </c>
      <c r="Z29" s="223">
        <v>2</v>
      </c>
      <c r="AA29" s="219" t="s">
        <v>38</v>
      </c>
      <c r="AB29" s="221"/>
      <c r="AC29" s="223"/>
      <c r="AD29" s="219"/>
      <c r="AE29" s="221"/>
      <c r="AF29" s="223"/>
      <c r="AG29" s="219"/>
      <c r="AH29" s="215"/>
      <c r="AI29" s="217"/>
      <c r="AJ29" s="209"/>
      <c r="AK29" s="215"/>
      <c r="AL29" s="217"/>
      <c r="AM29" s="209"/>
      <c r="AN29" s="211">
        <f>SUM(E29,H29,K29,N29,Q29,T29,W29,Z29,AC29,AF29,AI29,AL29)</f>
        <v>8</v>
      </c>
      <c r="AO29" s="213">
        <v>12</v>
      </c>
    </row>
    <row r="30" spans="1:41" ht="12.75" customHeight="1" thickBot="1">
      <c r="A30" s="275"/>
      <c r="B30" s="55"/>
      <c r="C30" s="212"/>
      <c r="D30" s="222"/>
      <c r="E30" s="224"/>
      <c r="F30" s="220"/>
      <c r="G30" s="222"/>
      <c r="H30" s="224"/>
      <c r="I30" s="220"/>
      <c r="J30" s="222"/>
      <c r="K30" s="224"/>
      <c r="L30" s="220"/>
      <c r="M30" s="222"/>
      <c r="N30" s="224"/>
      <c r="O30" s="220"/>
      <c r="P30" s="222"/>
      <c r="Q30" s="224"/>
      <c r="R30" s="220"/>
      <c r="S30" s="222"/>
      <c r="T30" s="224"/>
      <c r="U30" s="220"/>
      <c r="V30" s="222"/>
      <c r="W30" s="224"/>
      <c r="X30" s="220"/>
      <c r="Y30" s="222"/>
      <c r="Z30" s="224"/>
      <c r="AA30" s="220"/>
      <c r="AB30" s="222"/>
      <c r="AC30" s="224"/>
      <c r="AD30" s="220"/>
      <c r="AE30" s="222"/>
      <c r="AF30" s="224"/>
      <c r="AG30" s="220"/>
      <c r="AH30" s="216"/>
      <c r="AI30" s="218"/>
      <c r="AJ30" s="210"/>
      <c r="AK30" s="216"/>
      <c r="AL30" s="218"/>
      <c r="AM30" s="210"/>
      <c r="AN30" s="212"/>
      <c r="AO30" s="214"/>
    </row>
    <row r="31" spans="1:41" ht="18">
      <c r="A31" s="274" t="s">
        <v>356</v>
      </c>
      <c r="B31" s="54" t="s">
        <v>59</v>
      </c>
      <c r="C31" s="211" t="s">
        <v>14</v>
      </c>
      <c r="D31" s="221"/>
      <c r="E31" s="223"/>
      <c r="F31" s="219"/>
      <c r="G31" s="221"/>
      <c r="H31" s="223"/>
      <c r="I31" s="219"/>
      <c r="J31" s="221">
        <v>2</v>
      </c>
      <c r="K31" s="223">
        <v>4</v>
      </c>
      <c r="L31" s="219" t="s">
        <v>38</v>
      </c>
      <c r="M31" s="221"/>
      <c r="N31" s="223"/>
      <c r="O31" s="219"/>
      <c r="P31" s="221"/>
      <c r="Q31" s="223"/>
      <c r="R31" s="219"/>
      <c r="S31" s="221"/>
      <c r="T31" s="223"/>
      <c r="U31" s="219"/>
      <c r="V31" s="221"/>
      <c r="W31" s="223"/>
      <c r="X31" s="219"/>
      <c r="Y31" s="221"/>
      <c r="Z31" s="223"/>
      <c r="AA31" s="219"/>
      <c r="AB31" s="221"/>
      <c r="AC31" s="223"/>
      <c r="AD31" s="219"/>
      <c r="AE31" s="221"/>
      <c r="AF31" s="223"/>
      <c r="AG31" s="219"/>
      <c r="AH31" s="215"/>
      <c r="AI31" s="217"/>
      <c r="AJ31" s="209"/>
      <c r="AK31" s="215"/>
      <c r="AL31" s="217"/>
      <c r="AM31" s="209"/>
      <c r="AN31" s="211">
        <f>SUM(E31,H31,K31,N31,Q31,T31,W31,Z31,AC31,AF31,AI31,AL31)</f>
        <v>4</v>
      </c>
      <c r="AO31" s="213">
        <v>12</v>
      </c>
    </row>
    <row r="32" spans="1:41" ht="15.75" customHeight="1" thickBot="1">
      <c r="A32" s="275"/>
      <c r="B32" s="55"/>
      <c r="C32" s="212"/>
      <c r="D32" s="222"/>
      <c r="E32" s="224"/>
      <c r="F32" s="220"/>
      <c r="G32" s="222"/>
      <c r="H32" s="224"/>
      <c r="I32" s="220"/>
      <c r="J32" s="222"/>
      <c r="K32" s="224"/>
      <c r="L32" s="220"/>
      <c r="M32" s="222"/>
      <c r="N32" s="224"/>
      <c r="O32" s="220"/>
      <c r="P32" s="222"/>
      <c r="Q32" s="224"/>
      <c r="R32" s="220"/>
      <c r="S32" s="222"/>
      <c r="T32" s="224"/>
      <c r="U32" s="220"/>
      <c r="V32" s="222"/>
      <c r="W32" s="224"/>
      <c r="X32" s="220"/>
      <c r="Y32" s="222"/>
      <c r="Z32" s="224"/>
      <c r="AA32" s="220"/>
      <c r="AB32" s="222"/>
      <c r="AC32" s="224"/>
      <c r="AD32" s="220"/>
      <c r="AE32" s="222"/>
      <c r="AF32" s="224"/>
      <c r="AG32" s="220"/>
      <c r="AH32" s="216"/>
      <c r="AI32" s="218"/>
      <c r="AJ32" s="210"/>
      <c r="AK32" s="216"/>
      <c r="AL32" s="218"/>
      <c r="AM32" s="210"/>
      <c r="AN32" s="212"/>
      <c r="AO32" s="214"/>
    </row>
    <row r="33" spans="1:41" ht="18">
      <c r="A33" s="274" t="s">
        <v>127</v>
      </c>
      <c r="B33" s="54" t="s">
        <v>58</v>
      </c>
      <c r="C33" s="211" t="s">
        <v>14</v>
      </c>
      <c r="D33" s="221"/>
      <c r="E33" s="223"/>
      <c r="F33" s="219"/>
      <c r="G33" s="221"/>
      <c r="H33" s="223"/>
      <c r="I33" s="219"/>
      <c r="J33" s="221"/>
      <c r="K33" s="223"/>
      <c r="L33" s="219"/>
      <c r="M33" s="221"/>
      <c r="N33" s="223"/>
      <c r="O33" s="219"/>
      <c r="P33" s="221"/>
      <c r="Q33" s="223"/>
      <c r="R33" s="219"/>
      <c r="S33" s="221"/>
      <c r="T33" s="223"/>
      <c r="U33" s="219"/>
      <c r="V33" s="221"/>
      <c r="W33" s="223"/>
      <c r="X33" s="219"/>
      <c r="Y33" s="221"/>
      <c r="Z33" s="223"/>
      <c r="AA33" s="219"/>
      <c r="AB33" s="221">
        <v>1</v>
      </c>
      <c r="AC33" s="223">
        <v>2</v>
      </c>
      <c r="AD33" s="219" t="s">
        <v>39</v>
      </c>
      <c r="AE33" s="221">
        <v>1</v>
      </c>
      <c r="AF33" s="223">
        <v>2</v>
      </c>
      <c r="AG33" s="219" t="s">
        <v>39</v>
      </c>
      <c r="AH33" s="215"/>
      <c r="AI33" s="217"/>
      <c r="AJ33" s="209"/>
      <c r="AK33" s="215"/>
      <c r="AL33" s="217"/>
      <c r="AM33" s="209"/>
      <c r="AN33" s="211">
        <f>SUM(E33,H33,K33,N33,Q33,T33,W33,Z33,AC33,AF33,AI33,AL33)</f>
        <v>4</v>
      </c>
      <c r="AO33" s="213">
        <v>12</v>
      </c>
    </row>
    <row r="34" spans="1:41" ht="15.75" customHeight="1" thickBot="1">
      <c r="A34" s="275"/>
      <c r="B34" s="55"/>
      <c r="C34" s="212"/>
      <c r="D34" s="222"/>
      <c r="E34" s="224"/>
      <c r="F34" s="220"/>
      <c r="G34" s="222"/>
      <c r="H34" s="224"/>
      <c r="I34" s="220"/>
      <c r="J34" s="222"/>
      <c r="K34" s="224"/>
      <c r="L34" s="220"/>
      <c r="M34" s="222"/>
      <c r="N34" s="224"/>
      <c r="O34" s="220"/>
      <c r="P34" s="222"/>
      <c r="Q34" s="224"/>
      <c r="R34" s="220"/>
      <c r="S34" s="222"/>
      <c r="T34" s="224"/>
      <c r="U34" s="220"/>
      <c r="V34" s="222"/>
      <c r="W34" s="224"/>
      <c r="X34" s="220"/>
      <c r="Y34" s="222"/>
      <c r="Z34" s="224"/>
      <c r="AA34" s="220"/>
      <c r="AB34" s="222"/>
      <c r="AC34" s="224"/>
      <c r="AD34" s="220"/>
      <c r="AE34" s="222"/>
      <c r="AF34" s="224"/>
      <c r="AG34" s="220"/>
      <c r="AH34" s="216"/>
      <c r="AI34" s="218"/>
      <c r="AJ34" s="210"/>
      <c r="AK34" s="216"/>
      <c r="AL34" s="218"/>
      <c r="AM34" s="210"/>
      <c r="AN34" s="212"/>
      <c r="AO34" s="214"/>
    </row>
    <row r="35" spans="1:41" ht="12.75" customHeight="1">
      <c r="A35" s="270" t="s">
        <v>128</v>
      </c>
      <c r="B35" s="54" t="s">
        <v>75</v>
      </c>
      <c r="C35" s="211" t="s">
        <v>13</v>
      </c>
      <c r="D35" s="221">
        <v>2</v>
      </c>
      <c r="E35" s="223">
        <v>1</v>
      </c>
      <c r="F35" s="219" t="s">
        <v>38</v>
      </c>
      <c r="G35" s="221">
        <v>2</v>
      </c>
      <c r="H35" s="223">
        <v>1</v>
      </c>
      <c r="I35" s="219" t="s">
        <v>38</v>
      </c>
      <c r="J35" s="221">
        <v>2</v>
      </c>
      <c r="K35" s="223">
        <v>1</v>
      </c>
      <c r="L35" s="219" t="s">
        <v>38</v>
      </c>
      <c r="M35" s="221">
        <v>2</v>
      </c>
      <c r="N35" s="223">
        <v>1</v>
      </c>
      <c r="O35" s="219" t="s">
        <v>38</v>
      </c>
      <c r="P35" s="221">
        <v>2</v>
      </c>
      <c r="Q35" s="223">
        <v>1</v>
      </c>
      <c r="R35" s="219" t="s">
        <v>38</v>
      </c>
      <c r="S35" s="221">
        <v>2</v>
      </c>
      <c r="T35" s="223">
        <v>1</v>
      </c>
      <c r="U35" s="219" t="s">
        <v>38</v>
      </c>
      <c r="V35" s="221">
        <v>2</v>
      </c>
      <c r="W35" s="223">
        <v>1</v>
      </c>
      <c r="X35" s="219" t="s">
        <v>38</v>
      </c>
      <c r="Y35" s="221">
        <v>2</v>
      </c>
      <c r="Z35" s="223">
        <v>1</v>
      </c>
      <c r="AA35" s="219" t="s">
        <v>38</v>
      </c>
      <c r="AB35" s="221">
        <v>2</v>
      </c>
      <c r="AC35" s="223">
        <v>1</v>
      </c>
      <c r="AD35" s="219" t="s">
        <v>41</v>
      </c>
      <c r="AE35" s="221"/>
      <c r="AF35" s="223"/>
      <c r="AG35" s="219"/>
      <c r="AH35" s="215"/>
      <c r="AI35" s="217"/>
      <c r="AJ35" s="209"/>
      <c r="AK35" s="215"/>
      <c r="AL35" s="217"/>
      <c r="AM35" s="209"/>
      <c r="AN35" s="211">
        <f>SUM(E35,H35,K35,N35,Q35,T35,W35,Z35,AC35,AF35,AL35)</f>
        <v>9</v>
      </c>
      <c r="AO35" s="213">
        <v>12</v>
      </c>
    </row>
    <row r="36" spans="1:41" ht="12.75" customHeight="1" thickBot="1">
      <c r="A36" s="271"/>
      <c r="B36" s="55"/>
      <c r="C36" s="212"/>
      <c r="D36" s="222"/>
      <c r="E36" s="224"/>
      <c r="F36" s="220"/>
      <c r="G36" s="222"/>
      <c r="H36" s="224"/>
      <c r="I36" s="220"/>
      <c r="J36" s="222"/>
      <c r="K36" s="224"/>
      <c r="L36" s="220"/>
      <c r="M36" s="222"/>
      <c r="N36" s="224"/>
      <c r="O36" s="220"/>
      <c r="P36" s="222"/>
      <c r="Q36" s="224"/>
      <c r="R36" s="220"/>
      <c r="S36" s="222"/>
      <c r="T36" s="224"/>
      <c r="U36" s="220"/>
      <c r="V36" s="222"/>
      <c r="W36" s="224"/>
      <c r="X36" s="220"/>
      <c r="Y36" s="222"/>
      <c r="Z36" s="224"/>
      <c r="AA36" s="220"/>
      <c r="AB36" s="222"/>
      <c r="AC36" s="224"/>
      <c r="AD36" s="220"/>
      <c r="AE36" s="222"/>
      <c r="AF36" s="224"/>
      <c r="AG36" s="220"/>
      <c r="AH36" s="216"/>
      <c r="AI36" s="218"/>
      <c r="AJ36" s="210"/>
      <c r="AK36" s="216"/>
      <c r="AL36" s="218"/>
      <c r="AM36" s="210"/>
      <c r="AN36" s="212"/>
      <c r="AO36" s="214"/>
    </row>
    <row r="37" spans="1:41" ht="18">
      <c r="A37" s="270" t="s">
        <v>129</v>
      </c>
      <c r="B37" s="54" t="s">
        <v>76</v>
      </c>
      <c r="C37" s="211" t="s">
        <v>13</v>
      </c>
      <c r="D37" s="221"/>
      <c r="E37" s="223"/>
      <c r="F37" s="219"/>
      <c r="G37" s="221"/>
      <c r="H37" s="223"/>
      <c r="I37" s="219"/>
      <c r="J37" s="221"/>
      <c r="K37" s="223"/>
      <c r="L37" s="219"/>
      <c r="M37" s="221"/>
      <c r="N37" s="223"/>
      <c r="O37" s="219"/>
      <c r="P37" s="221"/>
      <c r="Q37" s="223"/>
      <c r="R37" s="219"/>
      <c r="S37" s="221"/>
      <c r="T37" s="223"/>
      <c r="U37" s="219"/>
      <c r="V37" s="221"/>
      <c r="W37" s="223"/>
      <c r="X37" s="219"/>
      <c r="Y37" s="221"/>
      <c r="Z37" s="223"/>
      <c r="AA37" s="219"/>
      <c r="AB37" s="221"/>
      <c r="AC37" s="223"/>
      <c r="AD37" s="219"/>
      <c r="AE37" s="221">
        <v>2</v>
      </c>
      <c r="AF37" s="223">
        <v>1</v>
      </c>
      <c r="AG37" s="219" t="s">
        <v>38</v>
      </c>
      <c r="AH37" s="215"/>
      <c r="AI37" s="217"/>
      <c r="AJ37" s="209"/>
      <c r="AK37" s="215"/>
      <c r="AL37" s="217"/>
      <c r="AM37" s="209"/>
      <c r="AN37" s="211">
        <f aca="true" t="shared" si="0" ref="AN37:AN51">SUM(E37,H37,K37,N37,Q37,T37,W37,Z37,AC37,AF37,AL37)</f>
        <v>1</v>
      </c>
      <c r="AO37" s="213">
        <v>12</v>
      </c>
    </row>
    <row r="38" spans="1:41" ht="15.75" customHeight="1" thickBot="1">
      <c r="A38" s="271"/>
      <c r="B38" s="55"/>
      <c r="C38" s="212"/>
      <c r="D38" s="222"/>
      <c r="E38" s="224"/>
      <c r="F38" s="220"/>
      <c r="G38" s="222"/>
      <c r="H38" s="224"/>
      <c r="I38" s="220"/>
      <c r="J38" s="222"/>
      <c r="K38" s="224"/>
      <c r="L38" s="220"/>
      <c r="M38" s="222"/>
      <c r="N38" s="224"/>
      <c r="O38" s="220"/>
      <c r="P38" s="222"/>
      <c r="Q38" s="224"/>
      <c r="R38" s="220"/>
      <c r="S38" s="222"/>
      <c r="T38" s="224"/>
      <c r="U38" s="220"/>
      <c r="V38" s="222"/>
      <c r="W38" s="224"/>
      <c r="X38" s="220"/>
      <c r="Y38" s="222"/>
      <c r="Z38" s="224"/>
      <c r="AA38" s="220"/>
      <c r="AB38" s="222"/>
      <c r="AC38" s="224"/>
      <c r="AD38" s="220"/>
      <c r="AE38" s="222"/>
      <c r="AF38" s="224"/>
      <c r="AG38" s="220"/>
      <c r="AH38" s="216"/>
      <c r="AI38" s="218"/>
      <c r="AJ38" s="210"/>
      <c r="AK38" s="216"/>
      <c r="AL38" s="218"/>
      <c r="AM38" s="210"/>
      <c r="AN38" s="212"/>
      <c r="AO38" s="214"/>
    </row>
    <row r="39" spans="1:41" ht="12.75" customHeight="1">
      <c r="A39" s="270" t="s">
        <v>208</v>
      </c>
      <c r="B39" s="54" t="s">
        <v>77</v>
      </c>
      <c r="C39" s="211" t="s">
        <v>14</v>
      </c>
      <c r="D39" s="221">
        <v>1</v>
      </c>
      <c r="E39" s="223">
        <v>1</v>
      </c>
      <c r="F39" s="219" t="s">
        <v>39</v>
      </c>
      <c r="G39" s="221">
        <v>1</v>
      </c>
      <c r="H39" s="223">
        <v>1</v>
      </c>
      <c r="I39" s="219" t="s">
        <v>39</v>
      </c>
      <c r="J39" s="221">
        <v>1</v>
      </c>
      <c r="K39" s="223">
        <v>1</v>
      </c>
      <c r="L39" s="219" t="s">
        <v>38</v>
      </c>
      <c r="M39" s="221">
        <v>1</v>
      </c>
      <c r="N39" s="223">
        <v>1</v>
      </c>
      <c r="O39" s="219" t="s">
        <v>39</v>
      </c>
      <c r="P39" s="221">
        <v>1</v>
      </c>
      <c r="Q39" s="223">
        <v>1</v>
      </c>
      <c r="R39" s="219" t="s">
        <v>38</v>
      </c>
      <c r="S39" s="221">
        <v>1</v>
      </c>
      <c r="T39" s="223">
        <v>1</v>
      </c>
      <c r="U39" s="219" t="s">
        <v>39</v>
      </c>
      <c r="V39" s="221">
        <v>1</v>
      </c>
      <c r="W39" s="223">
        <v>1</v>
      </c>
      <c r="X39" s="219" t="s">
        <v>38</v>
      </c>
      <c r="Y39" s="221">
        <v>1</v>
      </c>
      <c r="Z39" s="223">
        <v>1</v>
      </c>
      <c r="AA39" s="219" t="s">
        <v>39</v>
      </c>
      <c r="AB39" s="221">
        <v>1</v>
      </c>
      <c r="AC39" s="223">
        <v>1</v>
      </c>
      <c r="AD39" s="219" t="s">
        <v>38</v>
      </c>
      <c r="AE39" s="221">
        <v>1</v>
      </c>
      <c r="AF39" s="223">
        <v>1</v>
      </c>
      <c r="AG39" s="219" t="s">
        <v>39</v>
      </c>
      <c r="AH39" s="215"/>
      <c r="AI39" s="217"/>
      <c r="AJ39" s="209"/>
      <c r="AK39" s="215"/>
      <c r="AL39" s="217"/>
      <c r="AM39" s="209"/>
      <c r="AN39" s="211">
        <f t="shared" si="0"/>
        <v>10</v>
      </c>
      <c r="AO39" s="213">
        <v>1</v>
      </c>
    </row>
    <row r="40" spans="1:41" ht="12.75" customHeight="1" thickBot="1">
      <c r="A40" s="271"/>
      <c r="B40" s="55"/>
      <c r="C40" s="212"/>
      <c r="D40" s="222"/>
      <c r="E40" s="224"/>
      <c r="F40" s="220"/>
      <c r="G40" s="222"/>
      <c r="H40" s="224"/>
      <c r="I40" s="220"/>
      <c r="J40" s="222"/>
      <c r="K40" s="224"/>
      <c r="L40" s="220"/>
      <c r="M40" s="222"/>
      <c r="N40" s="224"/>
      <c r="O40" s="220"/>
      <c r="P40" s="222"/>
      <c r="Q40" s="224"/>
      <c r="R40" s="220"/>
      <c r="S40" s="222"/>
      <c r="T40" s="224"/>
      <c r="U40" s="220"/>
      <c r="V40" s="222"/>
      <c r="W40" s="224"/>
      <c r="X40" s="220"/>
      <c r="Y40" s="222"/>
      <c r="Z40" s="224"/>
      <c r="AA40" s="220"/>
      <c r="AB40" s="222"/>
      <c r="AC40" s="224"/>
      <c r="AD40" s="220"/>
      <c r="AE40" s="222"/>
      <c r="AF40" s="224"/>
      <c r="AG40" s="220"/>
      <c r="AH40" s="216"/>
      <c r="AI40" s="218"/>
      <c r="AJ40" s="210"/>
      <c r="AK40" s="216"/>
      <c r="AL40" s="218"/>
      <c r="AM40" s="210"/>
      <c r="AN40" s="212"/>
      <c r="AO40" s="214"/>
    </row>
    <row r="41" spans="1:41" ht="12.75" customHeight="1">
      <c r="A41" s="270" t="s">
        <v>130</v>
      </c>
      <c r="B41" s="54" t="s">
        <v>78</v>
      </c>
      <c r="C41" s="211" t="s">
        <v>46</v>
      </c>
      <c r="D41" s="221">
        <v>1</v>
      </c>
      <c r="E41" s="223">
        <v>1</v>
      </c>
      <c r="F41" s="219" t="s">
        <v>38</v>
      </c>
      <c r="G41" s="221">
        <v>1</v>
      </c>
      <c r="H41" s="223">
        <v>1</v>
      </c>
      <c r="I41" s="219" t="s">
        <v>38</v>
      </c>
      <c r="J41" s="221"/>
      <c r="K41" s="223"/>
      <c r="L41" s="219"/>
      <c r="M41" s="221"/>
      <c r="N41" s="223"/>
      <c r="O41" s="219"/>
      <c r="P41" s="221">
        <v>1</v>
      </c>
      <c r="Q41" s="223">
        <v>1</v>
      </c>
      <c r="R41" s="219" t="s">
        <v>38</v>
      </c>
      <c r="S41" s="221">
        <v>1</v>
      </c>
      <c r="T41" s="223">
        <v>1</v>
      </c>
      <c r="U41" s="219" t="s">
        <v>38</v>
      </c>
      <c r="V41" s="221"/>
      <c r="W41" s="223"/>
      <c r="X41" s="219"/>
      <c r="Y41" s="221"/>
      <c r="Z41" s="223"/>
      <c r="AA41" s="219"/>
      <c r="AB41" s="221"/>
      <c r="AC41" s="223"/>
      <c r="AD41" s="219"/>
      <c r="AE41" s="221"/>
      <c r="AF41" s="223"/>
      <c r="AG41" s="219"/>
      <c r="AH41" s="215"/>
      <c r="AI41" s="217"/>
      <c r="AJ41" s="209"/>
      <c r="AK41" s="215"/>
      <c r="AL41" s="217"/>
      <c r="AM41" s="209"/>
      <c r="AN41" s="211">
        <f t="shared" si="0"/>
        <v>4</v>
      </c>
      <c r="AO41" s="213">
        <v>12</v>
      </c>
    </row>
    <row r="42" spans="1:41" ht="12.75" customHeight="1" thickBot="1">
      <c r="A42" s="271"/>
      <c r="B42" s="55"/>
      <c r="C42" s="212"/>
      <c r="D42" s="222"/>
      <c r="E42" s="224"/>
      <c r="F42" s="220"/>
      <c r="G42" s="222"/>
      <c r="H42" s="224"/>
      <c r="I42" s="220"/>
      <c r="J42" s="222"/>
      <c r="K42" s="224"/>
      <c r="L42" s="220"/>
      <c r="M42" s="222"/>
      <c r="N42" s="224"/>
      <c r="O42" s="220"/>
      <c r="P42" s="222"/>
      <c r="Q42" s="224"/>
      <c r="R42" s="220"/>
      <c r="S42" s="222"/>
      <c r="T42" s="224"/>
      <c r="U42" s="220"/>
      <c r="V42" s="222"/>
      <c r="W42" s="224"/>
      <c r="X42" s="220"/>
      <c r="Y42" s="222"/>
      <c r="Z42" s="224"/>
      <c r="AA42" s="220"/>
      <c r="AB42" s="222"/>
      <c r="AC42" s="224"/>
      <c r="AD42" s="220"/>
      <c r="AE42" s="222"/>
      <c r="AF42" s="224"/>
      <c r="AG42" s="220"/>
      <c r="AH42" s="216"/>
      <c r="AI42" s="218"/>
      <c r="AJ42" s="210"/>
      <c r="AK42" s="216"/>
      <c r="AL42" s="218"/>
      <c r="AM42" s="210"/>
      <c r="AN42" s="212"/>
      <c r="AO42" s="214"/>
    </row>
    <row r="43" spans="1:41" ht="18" customHeight="1">
      <c r="A43" s="274" t="s">
        <v>131</v>
      </c>
      <c r="B43" s="54" t="s">
        <v>79</v>
      </c>
      <c r="C43" s="211" t="s">
        <v>13</v>
      </c>
      <c r="D43" s="221"/>
      <c r="E43" s="223"/>
      <c r="F43" s="219"/>
      <c r="G43" s="221"/>
      <c r="H43" s="223"/>
      <c r="I43" s="219"/>
      <c r="J43" s="221"/>
      <c r="K43" s="223"/>
      <c r="L43" s="219"/>
      <c r="M43" s="221"/>
      <c r="N43" s="223"/>
      <c r="O43" s="219"/>
      <c r="P43" s="221"/>
      <c r="Q43" s="223"/>
      <c r="R43" s="219"/>
      <c r="S43" s="221"/>
      <c r="T43" s="223"/>
      <c r="U43" s="219"/>
      <c r="V43" s="221">
        <v>1</v>
      </c>
      <c r="W43" s="223">
        <v>1</v>
      </c>
      <c r="X43" s="219" t="s">
        <v>39</v>
      </c>
      <c r="Y43" s="221">
        <v>1</v>
      </c>
      <c r="Z43" s="223">
        <v>1</v>
      </c>
      <c r="AA43" s="219" t="s">
        <v>38</v>
      </c>
      <c r="AB43" s="221">
        <v>1</v>
      </c>
      <c r="AC43" s="223">
        <v>1</v>
      </c>
      <c r="AD43" s="219" t="s">
        <v>39</v>
      </c>
      <c r="AE43" s="221">
        <v>1</v>
      </c>
      <c r="AF43" s="223">
        <v>1</v>
      </c>
      <c r="AG43" s="219" t="s">
        <v>38</v>
      </c>
      <c r="AH43" s="215"/>
      <c r="AI43" s="217"/>
      <c r="AJ43" s="209"/>
      <c r="AK43" s="215"/>
      <c r="AL43" s="217"/>
      <c r="AM43" s="209"/>
      <c r="AN43" s="211">
        <f t="shared" si="0"/>
        <v>4</v>
      </c>
      <c r="AO43" s="213">
        <v>12</v>
      </c>
    </row>
    <row r="44" spans="1:41" ht="9" customHeight="1" thickBot="1">
      <c r="A44" s="275"/>
      <c r="B44" s="55"/>
      <c r="C44" s="212"/>
      <c r="D44" s="222"/>
      <c r="E44" s="224"/>
      <c r="F44" s="220"/>
      <c r="G44" s="222"/>
      <c r="H44" s="224"/>
      <c r="I44" s="220"/>
      <c r="J44" s="222"/>
      <c r="K44" s="224"/>
      <c r="L44" s="220"/>
      <c r="M44" s="222"/>
      <c r="N44" s="224"/>
      <c r="O44" s="220"/>
      <c r="P44" s="222"/>
      <c r="Q44" s="224"/>
      <c r="R44" s="220"/>
      <c r="S44" s="222"/>
      <c r="T44" s="224"/>
      <c r="U44" s="220"/>
      <c r="V44" s="222"/>
      <c r="W44" s="224"/>
      <c r="X44" s="220"/>
      <c r="Y44" s="222"/>
      <c r="Z44" s="224"/>
      <c r="AA44" s="220"/>
      <c r="AB44" s="222"/>
      <c r="AC44" s="224"/>
      <c r="AD44" s="220"/>
      <c r="AE44" s="222"/>
      <c r="AF44" s="224"/>
      <c r="AG44" s="220"/>
      <c r="AH44" s="216"/>
      <c r="AI44" s="218"/>
      <c r="AJ44" s="210"/>
      <c r="AK44" s="216"/>
      <c r="AL44" s="218"/>
      <c r="AM44" s="210"/>
      <c r="AN44" s="212"/>
      <c r="AO44" s="214"/>
    </row>
    <row r="45" spans="1:41" ht="12.75" customHeight="1">
      <c r="A45" s="274" t="s">
        <v>132</v>
      </c>
      <c r="B45" s="54" t="s">
        <v>80</v>
      </c>
      <c r="C45" s="211" t="s">
        <v>13</v>
      </c>
      <c r="D45" s="221"/>
      <c r="E45" s="223"/>
      <c r="F45" s="219"/>
      <c r="G45" s="221"/>
      <c r="H45" s="223"/>
      <c r="I45" s="219"/>
      <c r="J45" s="221">
        <v>1</v>
      </c>
      <c r="K45" s="223">
        <v>1</v>
      </c>
      <c r="L45" s="219" t="s">
        <v>38</v>
      </c>
      <c r="M45" s="221">
        <v>1</v>
      </c>
      <c r="N45" s="223">
        <v>1</v>
      </c>
      <c r="O45" s="219" t="s">
        <v>38</v>
      </c>
      <c r="P45" s="221">
        <v>1</v>
      </c>
      <c r="Q45" s="223">
        <v>1</v>
      </c>
      <c r="R45" s="219" t="s">
        <v>38</v>
      </c>
      <c r="S45" s="221">
        <v>1</v>
      </c>
      <c r="T45" s="223">
        <v>1</v>
      </c>
      <c r="U45" s="219" t="s">
        <v>41</v>
      </c>
      <c r="V45" s="221"/>
      <c r="W45" s="223"/>
      <c r="X45" s="219"/>
      <c r="Y45" s="221"/>
      <c r="Z45" s="223"/>
      <c r="AA45" s="219"/>
      <c r="AB45" s="221"/>
      <c r="AC45" s="223"/>
      <c r="AD45" s="219"/>
      <c r="AE45" s="221"/>
      <c r="AF45" s="223"/>
      <c r="AG45" s="219"/>
      <c r="AH45" s="215"/>
      <c r="AI45" s="217"/>
      <c r="AJ45" s="209"/>
      <c r="AK45" s="215"/>
      <c r="AL45" s="217"/>
      <c r="AM45" s="209"/>
      <c r="AN45" s="211">
        <f t="shared" si="0"/>
        <v>4</v>
      </c>
      <c r="AO45" s="213">
        <v>12</v>
      </c>
    </row>
    <row r="46" spans="1:41" ht="12.75" customHeight="1" thickBot="1">
      <c r="A46" s="275"/>
      <c r="B46" s="55"/>
      <c r="C46" s="212"/>
      <c r="D46" s="222"/>
      <c r="E46" s="224"/>
      <c r="F46" s="220"/>
      <c r="G46" s="222"/>
      <c r="H46" s="224"/>
      <c r="I46" s="220"/>
      <c r="J46" s="222"/>
      <c r="K46" s="224"/>
      <c r="L46" s="220"/>
      <c r="M46" s="222"/>
      <c r="N46" s="224"/>
      <c r="O46" s="220"/>
      <c r="P46" s="222"/>
      <c r="Q46" s="224"/>
      <c r="R46" s="220"/>
      <c r="S46" s="222"/>
      <c r="T46" s="224"/>
      <c r="U46" s="220"/>
      <c r="V46" s="222"/>
      <c r="W46" s="224"/>
      <c r="X46" s="220"/>
      <c r="Y46" s="222"/>
      <c r="Z46" s="224"/>
      <c r="AA46" s="220"/>
      <c r="AB46" s="222"/>
      <c r="AC46" s="224"/>
      <c r="AD46" s="220"/>
      <c r="AE46" s="222"/>
      <c r="AF46" s="224"/>
      <c r="AG46" s="220"/>
      <c r="AH46" s="216"/>
      <c r="AI46" s="218"/>
      <c r="AJ46" s="210"/>
      <c r="AK46" s="216"/>
      <c r="AL46" s="218"/>
      <c r="AM46" s="210"/>
      <c r="AN46" s="212"/>
      <c r="AO46" s="214"/>
    </row>
    <row r="47" spans="1:41" ht="12.75" customHeight="1">
      <c r="A47" s="274" t="s">
        <v>133</v>
      </c>
      <c r="B47" s="54" t="s">
        <v>81</v>
      </c>
      <c r="C47" s="211" t="s">
        <v>14</v>
      </c>
      <c r="D47" s="221">
        <v>3</v>
      </c>
      <c r="E47" s="223">
        <v>1</v>
      </c>
      <c r="F47" s="219" t="s">
        <v>39</v>
      </c>
      <c r="G47" s="221">
        <v>3</v>
      </c>
      <c r="H47" s="223">
        <v>1</v>
      </c>
      <c r="I47" s="219" t="s">
        <v>39</v>
      </c>
      <c r="J47" s="221">
        <v>3</v>
      </c>
      <c r="K47" s="223">
        <v>1</v>
      </c>
      <c r="L47" s="219" t="s">
        <v>39</v>
      </c>
      <c r="M47" s="221">
        <v>3</v>
      </c>
      <c r="N47" s="223">
        <v>1</v>
      </c>
      <c r="O47" s="219" t="s">
        <v>39</v>
      </c>
      <c r="P47" s="221">
        <v>3</v>
      </c>
      <c r="Q47" s="223">
        <v>1</v>
      </c>
      <c r="R47" s="219" t="s">
        <v>39</v>
      </c>
      <c r="S47" s="221">
        <v>3</v>
      </c>
      <c r="T47" s="223">
        <v>1</v>
      </c>
      <c r="U47" s="219" t="s">
        <v>39</v>
      </c>
      <c r="V47" s="221">
        <v>3</v>
      </c>
      <c r="W47" s="223">
        <v>1</v>
      </c>
      <c r="X47" s="219" t="s">
        <v>39</v>
      </c>
      <c r="Y47" s="221">
        <v>3</v>
      </c>
      <c r="Z47" s="223">
        <v>1</v>
      </c>
      <c r="AA47" s="219" t="s">
        <v>39</v>
      </c>
      <c r="AB47" s="221">
        <v>3</v>
      </c>
      <c r="AC47" s="223">
        <v>1</v>
      </c>
      <c r="AD47" s="219" t="s">
        <v>39</v>
      </c>
      <c r="AE47" s="221">
        <v>3</v>
      </c>
      <c r="AF47" s="223">
        <v>1</v>
      </c>
      <c r="AG47" s="219" t="s">
        <v>39</v>
      </c>
      <c r="AH47" s="215"/>
      <c r="AI47" s="217"/>
      <c r="AJ47" s="209"/>
      <c r="AK47" s="215"/>
      <c r="AL47" s="217"/>
      <c r="AM47" s="209"/>
      <c r="AN47" s="211">
        <f t="shared" si="0"/>
        <v>10</v>
      </c>
      <c r="AO47" s="213">
        <v>20</v>
      </c>
    </row>
    <row r="48" spans="1:41" ht="12.75" customHeight="1" thickBot="1">
      <c r="A48" s="275"/>
      <c r="B48" s="55"/>
      <c r="C48" s="212"/>
      <c r="D48" s="222"/>
      <c r="E48" s="224"/>
      <c r="F48" s="220"/>
      <c r="G48" s="222"/>
      <c r="H48" s="224"/>
      <c r="I48" s="220"/>
      <c r="J48" s="222"/>
      <c r="K48" s="224"/>
      <c r="L48" s="220"/>
      <c r="M48" s="222"/>
      <c r="N48" s="224"/>
      <c r="O48" s="220"/>
      <c r="P48" s="222"/>
      <c r="Q48" s="224"/>
      <c r="R48" s="220"/>
      <c r="S48" s="222"/>
      <c r="T48" s="224"/>
      <c r="U48" s="220"/>
      <c r="V48" s="222"/>
      <c r="W48" s="224"/>
      <c r="X48" s="220"/>
      <c r="Y48" s="222"/>
      <c r="Z48" s="224"/>
      <c r="AA48" s="220"/>
      <c r="AB48" s="222"/>
      <c r="AC48" s="224"/>
      <c r="AD48" s="220"/>
      <c r="AE48" s="222"/>
      <c r="AF48" s="224"/>
      <c r="AG48" s="220"/>
      <c r="AH48" s="216"/>
      <c r="AI48" s="218"/>
      <c r="AJ48" s="210"/>
      <c r="AK48" s="216"/>
      <c r="AL48" s="218"/>
      <c r="AM48" s="210"/>
      <c r="AN48" s="212"/>
      <c r="AO48" s="214"/>
    </row>
    <row r="49" spans="1:41" ht="12.75" customHeight="1">
      <c r="A49" s="274" t="s">
        <v>209</v>
      </c>
      <c r="B49" s="54" t="s">
        <v>82</v>
      </c>
      <c r="C49" s="211" t="s">
        <v>14</v>
      </c>
      <c r="D49" s="221">
        <v>1</v>
      </c>
      <c r="E49" s="223">
        <v>1</v>
      </c>
      <c r="F49" s="219" t="s">
        <v>39</v>
      </c>
      <c r="G49" s="221">
        <v>1</v>
      </c>
      <c r="H49" s="223">
        <v>1</v>
      </c>
      <c r="I49" s="219" t="s">
        <v>38</v>
      </c>
      <c r="J49" s="221">
        <v>1</v>
      </c>
      <c r="K49" s="223">
        <v>1</v>
      </c>
      <c r="L49" s="219" t="s">
        <v>39</v>
      </c>
      <c r="M49" s="221">
        <v>1</v>
      </c>
      <c r="N49" s="223">
        <v>1</v>
      </c>
      <c r="O49" s="219" t="s">
        <v>38</v>
      </c>
      <c r="P49" s="221">
        <v>1</v>
      </c>
      <c r="Q49" s="223">
        <v>1</v>
      </c>
      <c r="R49" s="219" t="s">
        <v>39</v>
      </c>
      <c r="S49" s="221">
        <v>1</v>
      </c>
      <c r="T49" s="223">
        <v>1</v>
      </c>
      <c r="U49" s="219" t="s">
        <v>38</v>
      </c>
      <c r="V49" s="221"/>
      <c r="W49" s="223"/>
      <c r="X49" s="219"/>
      <c r="Y49" s="221"/>
      <c r="Z49" s="223"/>
      <c r="AA49" s="219"/>
      <c r="AB49" s="221"/>
      <c r="AC49" s="223"/>
      <c r="AD49" s="219"/>
      <c r="AE49" s="221"/>
      <c r="AF49" s="223"/>
      <c r="AG49" s="219"/>
      <c r="AH49" s="215"/>
      <c r="AI49" s="217"/>
      <c r="AJ49" s="209"/>
      <c r="AK49" s="215"/>
      <c r="AL49" s="217"/>
      <c r="AM49" s="209"/>
      <c r="AN49" s="211">
        <f t="shared" si="0"/>
        <v>6</v>
      </c>
      <c r="AO49" s="213">
        <v>12</v>
      </c>
    </row>
    <row r="50" spans="1:41" ht="12.75" customHeight="1" thickBot="1">
      <c r="A50" s="275"/>
      <c r="B50" s="55"/>
      <c r="C50" s="212"/>
      <c r="D50" s="222"/>
      <c r="E50" s="224"/>
      <c r="F50" s="220"/>
      <c r="G50" s="222"/>
      <c r="H50" s="224"/>
      <c r="I50" s="220"/>
      <c r="J50" s="222"/>
      <c r="K50" s="224"/>
      <c r="L50" s="220"/>
      <c r="M50" s="222"/>
      <c r="N50" s="224"/>
      <c r="O50" s="220"/>
      <c r="P50" s="222"/>
      <c r="Q50" s="224"/>
      <c r="R50" s="220"/>
      <c r="S50" s="222"/>
      <c r="T50" s="224"/>
      <c r="U50" s="220"/>
      <c r="V50" s="222"/>
      <c r="W50" s="224"/>
      <c r="X50" s="220"/>
      <c r="Y50" s="222"/>
      <c r="Z50" s="224"/>
      <c r="AA50" s="220"/>
      <c r="AB50" s="222"/>
      <c r="AC50" s="224"/>
      <c r="AD50" s="220"/>
      <c r="AE50" s="222"/>
      <c r="AF50" s="224"/>
      <c r="AG50" s="220"/>
      <c r="AH50" s="216"/>
      <c r="AI50" s="218"/>
      <c r="AJ50" s="210"/>
      <c r="AK50" s="216"/>
      <c r="AL50" s="218"/>
      <c r="AM50" s="210"/>
      <c r="AN50" s="212"/>
      <c r="AO50" s="214"/>
    </row>
    <row r="51" spans="1:41" ht="12.75" customHeight="1">
      <c r="A51" s="274" t="s">
        <v>210</v>
      </c>
      <c r="B51" s="54" t="s">
        <v>83</v>
      </c>
      <c r="C51" s="211" t="s">
        <v>14</v>
      </c>
      <c r="D51" s="221"/>
      <c r="E51" s="223"/>
      <c r="F51" s="219"/>
      <c r="G51" s="221"/>
      <c r="H51" s="223"/>
      <c r="I51" s="219"/>
      <c r="J51" s="221"/>
      <c r="K51" s="223"/>
      <c r="L51" s="219"/>
      <c r="M51" s="221"/>
      <c r="N51" s="223"/>
      <c r="O51" s="219"/>
      <c r="P51" s="221">
        <v>1</v>
      </c>
      <c r="Q51" s="223">
        <v>1</v>
      </c>
      <c r="R51" s="219" t="s">
        <v>39</v>
      </c>
      <c r="S51" s="221">
        <v>1</v>
      </c>
      <c r="T51" s="223">
        <v>1</v>
      </c>
      <c r="U51" s="219" t="s">
        <v>38</v>
      </c>
      <c r="V51" s="221">
        <v>1</v>
      </c>
      <c r="W51" s="223">
        <v>1</v>
      </c>
      <c r="X51" s="219" t="s">
        <v>39</v>
      </c>
      <c r="Y51" s="221">
        <v>1</v>
      </c>
      <c r="Z51" s="223">
        <v>2</v>
      </c>
      <c r="AA51" s="219" t="s">
        <v>38</v>
      </c>
      <c r="AB51" s="221">
        <v>1</v>
      </c>
      <c r="AC51" s="223">
        <v>2</v>
      </c>
      <c r="AD51" s="219" t="s">
        <v>39</v>
      </c>
      <c r="AE51" s="221">
        <v>1</v>
      </c>
      <c r="AF51" s="223">
        <v>2</v>
      </c>
      <c r="AG51" s="219" t="s">
        <v>323</v>
      </c>
      <c r="AH51" s="215"/>
      <c r="AI51" s="217"/>
      <c r="AJ51" s="209"/>
      <c r="AK51" s="215"/>
      <c r="AL51" s="217"/>
      <c r="AM51" s="209"/>
      <c r="AN51" s="211">
        <f t="shared" si="0"/>
        <v>9</v>
      </c>
      <c r="AO51" s="213">
        <v>12</v>
      </c>
    </row>
    <row r="52" spans="1:41" ht="12.75" customHeight="1" thickBot="1">
      <c r="A52" s="275"/>
      <c r="B52" s="55"/>
      <c r="C52" s="212"/>
      <c r="D52" s="222"/>
      <c r="E52" s="224"/>
      <c r="F52" s="220"/>
      <c r="G52" s="222"/>
      <c r="H52" s="224"/>
      <c r="I52" s="220"/>
      <c r="J52" s="222"/>
      <c r="K52" s="224"/>
      <c r="L52" s="220"/>
      <c r="M52" s="222"/>
      <c r="N52" s="224"/>
      <c r="O52" s="220"/>
      <c r="P52" s="222"/>
      <c r="Q52" s="224"/>
      <c r="R52" s="220"/>
      <c r="S52" s="222"/>
      <c r="T52" s="224"/>
      <c r="U52" s="220"/>
      <c r="V52" s="222"/>
      <c r="W52" s="224"/>
      <c r="X52" s="220"/>
      <c r="Y52" s="222"/>
      <c r="Z52" s="224"/>
      <c r="AA52" s="220"/>
      <c r="AB52" s="222"/>
      <c r="AC52" s="224"/>
      <c r="AD52" s="220"/>
      <c r="AE52" s="222"/>
      <c r="AF52" s="224"/>
      <c r="AG52" s="220"/>
      <c r="AH52" s="216"/>
      <c r="AI52" s="218"/>
      <c r="AJ52" s="210"/>
      <c r="AK52" s="216"/>
      <c r="AL52" s="218"/>
      <c r="AM52" s="210"/>
      <c r="AN52" s="212"/>
      <c r="AO52" s="214"/>
    </row>
    <row r="53" spans="1:41" ht="12.75" customHeight="1">
      <c r="A53" s="272" t="s">
        <v>144</v>
      </c>
      <c r="B53" s="120" t="s">
        <v>24</v>
      </c>
      <c r="C53" s="245" t="s">
        <v>14</v>
      </c>
      <c r="D53" s="254"/>
      <c r="E53" s="250"/>
      <c r="F53" s="252"/>
      <c r="G53" s="254"/>
      <c r="H53" s="250"/>
      <c r="I53" s="252"/>
      <c r="J53" s="254"/>
      <c r="K53" s="250"/>
      <c r="L53" s="252"/>
      <c r="M53" s="254"/>
      <c r="N53" s="250"/>
      <c r="O53" s="252"/>
      <c r="P53" s="254"/>
      <c r="Q53" s="250"/>
      <c r="R53" s="252"/>
      <c r="S53" s="254"/>
      <c r="T53" s="250"/>
      <c r="U53" s="252"/>
      <c r="V53" s="254"/>
      <c r="W53" s="250"/>
      <c r="X53" s="252"/>
      <c r="Y53" s="254"/>
      <c r="Z53" s="250"/>
      <c r="AA53" s="252"/>
      <c r="AB53" s="254"/>
      <c r="AC53" s="250"/>
      <c r="AD53" s="252"/>
      <c r="AE53" s="254"/>
      <c r="AF53" s="250"/>
      <c r="AG53" s="252"/>
      <c r="AH53" s="256">
        <v>0</v>
      </c>
      <c r="AI53" s="258">
        <v>4</v>
      </c>
      <c r="AJ53" s="260" t="s">
        <v>39</v>
      </c>
      <c r="AK53" s="256">
        <v>0</v>
      </c>
      <c r="AL53" s="258">
        <v>4</v>
      </c>
      <c r="AM53" s="260" t="s">
        <v>39</v>
      </c>
      <c r="AN53" s="245">
        <f>SUM(E53,H53,K53,N53,Q53,T53,W53,Z53,AC53,AF53,AI53,AL53)</f>
        <v>8</v>
      </c>
      <c r="AO53" s="247" t="s">
        <v>205</v>
      </c>
    </row>
    <row r="54" spans="1:41" ht="12.75" customHeight="1" thickBot="1">
      <c r="A54" s="273"/>
      <c r="B54" s="121"/>
      <c r="C54" s="246"/>
      <c r="D54" s="255"/>
      <c r="E54" s="251"/>
      <c r="F54" s="253"/>
      <c r="G54" s="255"/>
      <c r="H54" s="251"/>
      <c r="I54" s="253"/>
      <c r="J54" s="255"/>
      <c r="K54" s="251"/>
      <c r="L54" s="253"/>
      <c r="M54" s="255"/>
      <c r="N54" s="251"/>
      <c r="O54" s="253"/>
      <c r="P54" s="255"/>
      <c r="Q54" s="251"/>
      <c r="R54" s="253"/>
      <c r="S54" s="255"/>
      <c r="T54" s="251"/>
      <c r="U54" s="253"/>
      <c r="V54" s="255"/>
      <c r="W54" s="251"/>
      <c r="X54" s="253"/>
      <c r="Y54" s="255"/>
      <c r="Z54" s="251"/>
      <c r="AA54" s="253"/>
      <c r="AB54" s="255"/>
      <c r="AC54" s="251"/>
      <c r="AD54" s="253"/>
      <c r="AE54" s="255"/>
      <c r="AF54" s="251"/>
      <c r="AG54" s="253"/>
      <c r="AH54" s="257"/>
      <c r="AI54" s="259"/>
      <c r="AJ54" s="261"/>
      <c r="AK54" s="257"/>
      <c r="AL54" s="259"/>
      <c r="AM54" s="261"/>
      <c r="AN54" s="246"/>
      <c r="AO54" s="248"/>
    </row>
    <row r="55" spans="1:41" ht="9.75" customHeight="1" thickBot="1">
      <c r="A55" s="233" t="s">
        <v>324</v>
      </c>
      <c r="B55" s="233" t="s">
        <v>166</v>
      </c>
      <c r="C55" s="211" t="s">
        <v>44</v>
      </c>
      <c r="D55" s="240" t="s">
        <v>0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  <c r="AN55" s="243"/>
      <c r="AO55" s="244"/>
    </row>
    <row r="56" spans="1:41" ht="9.75" thickBot="1">
      <c r="A56" s="234"/>
      <c r="B56" s="234"/>
      <c r="C56" s="239"/>
      <c r="D56" s="225" t="s">
        <v>2</v>
      </c>
      <c r="E56" s="226"/>
      <c r="F56" s="227"/>
      <c r="G56" s="225" t="s">
        <v>3</v>
      </c>
      <c r="H56" s="226"/>
      <c r="I56" s="227"/>
      <c r="J56" s="225" t="s">
        <v>4</v>
      </c>
      <c r="K56" s="226"/>
      <c r="L56" s="227"/>
      <c r="M56" s="225" t="s">
        <v>5</v>
      </c>
      <c r="N56" s="226"/>
      <c r="O56" s="227"/>
      <c r="P56" s="225" t="s">
        <v>6</v>
      </c>
      <c r="Q56" s="226"/>
      <c r="R56" s="227"/>
      <c r="S56" s="225" t="s">
        <v>7</v>
      </c>
      <c r="T56" s="226"/>
      <c r="U56" s="227"/>
      <c r="V56" s="225" t="s">
        <v>8</v>
      </c>
      <c r="W56" s="226"/>
      <c r="X56" s="227"/>
      <c r="Y56" s="225" t="s">
        <v>9</v>
      </c>
      <c r="Z56" s="226"/>
      <c r="AA56" s="227"/>
      <c r="AB56" s="225" t="s">
        <v>10</v>
      </c>
      <c r="AC56" s="226"/>
      <c r="AD56" s="227"/>
      <c r="AE56" s="225" t="s">
        <v>11</v>
      </c>
      <c r="AF56" s="226"/>
      <c r="AG56" s="227"/>
      <c r="AH56" s="228" t="s">
        <v>48</v>
      </c>
      <c r="AI56" s="229"/>
      <c r="AJ56" s="230"/>
      <c r="AK56" s="228" t="s">
        <v>49</v>
      </c>
      <c r="AL56" s="229"/>
      <c r="AM56" s="230"/>
      <c r="AN56" s="231" t="s">
        <v>164</v>
      </c>
      <c r="AO56" s="211" t="s">
        <v>204</v>
      </c>
    </row>
    <row r="57" spans="1:41" ht="9.75" thickBot="1">
      <c r="A57" s="235"/>
      <c r="B57" s="235"/>
      <c r="C57" s="212"/>
      <c r="D57" s="49" t="s">
        <v>1</v>
      </c>
      <c r="E57" s="50" t="s">
        <v>12</v>
      </c>
      <c r="F57" s="51" t="s">
        <v>27</v>
      </c>
      <c r="G57" s="49" t="s">
        <v>1</v>
      </c>
      <c r="H57" s="50" t="s">
        <v>12</v>
      </c>
      <c r="I57" s="51" t="s">
        <v>27</v>
      </c>
      <c r="J57" s="49" t="s">
        <v>1</v>
      </c>
      <c r="K57" s="50" t="s">
        <v>12</v>
      </c>
      <c r="L57" s="51" t="s">
        <v>27</v>
      </c>
      <c r="M57" s="49" t="s">
        <v>1</v>
      </c>
      <c r="N57" s="50" t="s">
        <v>12</v>
      </c>
      <c r="O57" s="51" t="s">
        <v>27</v>
      </c>
      <c r="P57" s="49" t="s">
        <v>1</v>
      </c>
      <c r="Q57" s="50" t="s">
        <v>12</v>
      </c>
      <c r="R57" s="51" t="s">
        <v>27</v>
      </c>
      <c r="S57" s="49" t="s">
        <v>1</v>
      </c>
      <c r="T57" s="50" t="s">
        <v>12</v>
      </c>
      <c r="U57" s="51" t="s">
        <v>27</v>
      </c>
      <c r="V57" s="49" t="s">
        <v>1</v>
      </c>
      <c r="W57" s="50" t="s">
        <v>12</v>
      </c>
      <c r="X57" s="51" t="s">
        <v>27</v>
      </c>
      <c r="Y57" s="49" t="s">
        <v>1</v>
      </c>
      <c r="Z57" s="50" t="s">
        <v>12</v>
      </c>
      <c r="AA57" s="51" t="s">
        <v>27</v>
      </c>
      <c r="AB57" s="49" t="s">
        <v>1</v>
      </c>
      <c r="AC57" s="50" t="s">
        <v>12</v>
      </c>
      <c r="AD57" s="51" t="s">
        <v>27</v>
      </c>
      <c r="AE57" s="49" t="s">
        <v>1</v>
      </c>
      <c r="AF57" s="50" t="s">
        <v>12</v>
      </c>
      <c r="AG57" s="51" t="s">
        <v>27</v>
      </c>
      <c r="AH57" s="45" t="s">
        <v>1</v>
      </c>
      <c r="AI57" s="46" t="s">
        <v>12</v>
      </c>
      <c r="AJ57" s="47" t="s">
        <v>27</v>
      </c>
      <c r="AK57" s="45" t="s">
        <v>1</v>
      </c>
      <c r="AL57" s="46" t="s">
        <v>12</v>
      </c>
      <c r="AM57" s="47" t="s">
        <v>27</v>
      </c>
      <c r="AN57" s="232"/>
      <c r="AO57" s="212"/>
    </row>
    <row r="58" spans="1:41" ht="12.75" customHeight="1">
      <c r="A58" s="270" t="s">
        <v>134</v>
      </c>
      <c r="B58" s="54" t="s">
        <v>84</v>
      </c>
      <c r="C58" s="211" t="s">
        <v>46</v>
      </c>
      <c r="D58" s="221">
        <v>2</v>
      </c>
      <c r="E58" s="223">
        <v>1</v>
      </c>
      <c r="F58" s="219" t="s">
        <v>38</v>
      </c>
      <c r="G58" s="221">
        <v>2</v>
      </c>
      <c r="H58" s="223">
        <v>1</v>
      </c>
      <c r="I58" s="219" t="s">
        <v>38</v>
      </c>
      <c r="J58" s="221">
        <v>2</v>
      </c>
      <c r="K58" s="223">
        <v>1</v>
      </c>
      <c r="L58" s="219" t="s">
        <v>38</v>
      </c>
      <c r="M58" s="221">
        <v>2</v>
      </c>
      <c r="N58" s="223">
        <v>1</v>
      </c>
      <c r="O58" s="219" t="s">
        <v>38</v>
      </c>
      <c r="P58" s="221">
        <v>2</v>
      </c>
      <c r="Q58" s="223">
        <v>1</v>
      </c>
      <c r="R58" s="219" t="s">
        <v>38</v>
      </c>
      <c r="S58" s="221">
        <v>2</v>
      </c>
      <c r="T58" s="223">
        <v>1</v>
      </c>
      <c r="U58" s="219" t="s">
        <v>41</v>
      </c>
      <c r="V58" s="221"/>
      <c r="W58" s="223"/>
      <c r="X58" s="219"/>
      <c r="Y58" s="221"/>
      <c r="Z58" s="223"/>
      <c r="AA58" s="219"/>
      <c r="AB58" s="221"/>
      <c r="AC58" s="223"/>
      <c r="AD58" s="219"/>
      <c r="AE58" s="221"/>
      <c r="AF58" s="223"/>
      <c r="AG58" s="219"/>
      <c r="AH58" s="215"/>
      <c r="AI58" s="217"/>
      <c r="AJ58" s="209"/>
      <c r="AK58" s="215"/>
      <c r="AL58" s="217"/>
      <c r="AM58" s="209"/>
      <c r="AN58" s="211">
        <f>SUM(E58,H58,K58,N58,Q58,T58,W58,Z58,AC58,AF58,AI58,AL58)</f>
        <v>6</v>
      </c>
      <c r="AO58" s="213">
        <v>12</v>
      </c>
    </row>
    <row r="59" spans="1:41" ht="12.75" customHeight="1" thickBot="1">
      <c r="A59" s="271"/>
      <c r="B59" s="55"/>
      <c r="C59" s="212"/>
      <c r="D59" s="222"/>
      <c r="E59" s="224"/>
      <c r="F59" s="220"/>
      <c r="G59" s="222"/>
      <c r="H59" s="224"/>
      <c r="I59" s="220"/>
      <c r="J59" s="222"/>
      <c r="K59" s="224"/>
      <c r="L59" s="220"/>
      <c r="M59" s="222"/>
      <c r="N59" s="224"/>
      <c r="O59" s="220"/>
      <c r="P59" s="222"/>
      <c r="Q59" s="224"/>
      <c r="R59" s="220"/>
      <c r="S59" s="222"/>
      <c r="T59" s="224"/>
      <c r="U59" s="220"/>
      <c r="V59" s="222"/>
      <c r="W59" s="224"/>
      <c r="X59" s="220"/>
      <c r="Y59" s="222"/>
      <c r="Z59" s="224"/>
      <c r="AA59" s="220"/>
      <c r="AB59" s="222"/>
      <c r="AC59" s="224"/>
      <c r="AD59" s="220"/>
      <c r="AE59" s="222"/>
      <c r="AF59" s="224"/>
      <c r="AG59" s="220"/>
      <c r="AH59" s="216"/>
      <c r="AI59" s="218"/>
      <c r="AJ59" s="210"/>
      <c r="AK59" s="216"/>
      <c r="AL59" s="218"/>
      <c r="AM59" s="210"/>
      <c r="AN59" s="212"/>
      <c r="AO59" s="214"/>
    </row>
    <row r="60" spans="1:41" ht="12.75" customHeight="1">
      <c r="A60" s="274" t="s">
        <v>135</v>
      </c>
      <c r="B60" s="54" t="s">
        <v>85</v>
      </c>
      <c r="C60" s="211" t="s">
        <v>46</v>
      </c>
      <c r="D60" s="221"/>
      <c r="E60" s="223"/>
      <c r="F60" s="219"/>
      <c r="G60" s="221"/>
      <c r="H60" s="223"/>
      <c r="I60" s="219"/>
      <c r="J60" s="221"/>
      <c r="K60" s="223"/>
      <c r="L60" s="219"/>
      <c r="M60" s="221"/>
      <c r="N60" s="223"/>
      <c r="O60" s="219"/>
      <c r="P60" s="221"/>
      <c r="Q60" s="223"/>
      <c r="R60" s="219"/>
      <c r="S60" s="221"/>
      <c r="T60" s="223"/>
      <c r="U60" s="219"/>
      <c r="V60" s="221">
        <v>1</v>
      </c>
      <c r="W60" s="223">
        <v>1</v>
      </c>
      <c r="X60" s="219" t="s">
        <v>38</v>
      </c>
      <c r="Y60" s="221">
        <v>1</v>
      </c>
      <c r="Z60" s="223">
        <v>1</v>
      </c>
      <c r="AA60" s="219" t="s">
        <v>38</v>
      </c>
      <c r="AB60" s="221"/>
      <c r="AC60" s="223"/>
      <c r="AD60" s="219"/>
      <c r="AE60" s="221"/>
      <c r="AF60" s="223"/>
      <c r="AG60" s="219"/>
      <c r="AH60" s="215"/>
      <c r="AI60" s="217"/>
      <c r="AJ60" s="209"/>
      <c r="AK60" s="215"/>
      <c r="AL60" s="217"/>
      <c r="AM60" s="209"/>
      <c r="AN60" s="211">
        <f aca="true" t="shared" si="1" ref="AN60:AN72">SUM(E60,H60,K60,N60,Q60,T60,W60,Z60,AC60,AF60,AI60,AL60)</f>
        <v>2</v>
      </c>
      <c r="AO60" s="213">
        <v>12</v>
      </c>
    </row>
    <row r="61" spans="1:41" ht="12.75" customHeight="1" thickBot="1">
      <c r="A61" s="275"/>
      <c r="B61" s="55"/>
      <c r="C61" s="212"/>
      <c r="D61" s="222"/>
      <c r="E61" s="224"/>
      <c r="F61" s="220"/>
      <c r="G61" s="222"/>
      <c r="H61" s="224"/>
      <c r="I61" s="220"/>
      <c r="J61" s="222"/>
      <c r="K61" s="224"/>
      <c r="L61" s="220"/>
      <c r="M61" s="222"/>
      <c r="N61" s="224"/>
      <c r="O61" s="220"/>
      <c r="P61" s="222"/>
      <c r="Q61" s="224"/>
      <c r="R61" s="220"/>
      <c r="S61" s="222"/>
      <c r="T61" s="224"/>
      <c r="U61" s="220"/>
      <c r="V61" s="222"/>
      <c r="W61" s="224"/>
      <c r="X61" s="220"/>
      <c r="Y61" s="222"/>
      <c r="Z61" s="224"/>
      <c r="AA61" s="220"/>
      <c r="AB61" s="222"/>
      <c r="AC61" s="224"/>
      <c r="AD61" s="220"/>
      <c r="AE61" s="222"/>
      <c r="AF61" s="224"/>
      <c r="AG61" s="220"/>
      <c r="AH61" s="216"/>
      <c r="AI61" s="218"/>
      <c r="AJ61" s="210"/>
      <c r="AK61" s="216"/>
      <c r="AL61" s="218"/>
      <c r="AM61" s="210"/>
      <c r="AN61" s="212"/>
      <c r="AO61" s="214"/>
    </row>
    <row r="62" spans="1:41" ht="12.75" customHeight="1">
      <c r="A62" s="274" t="s">
        <v>136</v>
      </c>
      <c r="B62" s="54" t="s">
        <v>86</v>
      </c>
      <c r="C62" s="211" t="s">
        <v>46</v>
      </c>
      <c r="D62" s="221">
        <v>1</v>
      </c>
      <c r="E62" s="223">
        <v>1</v>
      </c>
      <c r="F62" s="219" t="s">
        <v>38</v>
      </c>
      <c r="G62" s="221">
        <v>1</v>
      </c>
      <c r="H62" s="223">
        <v>1</v>
      </c>
      <c r="I62" s="219" t="s">
        <v>38</v>
      </c>
      <c r="J62" s="221">
        <v>1</v>
      </c>
      <c r="K62" s="223">
        <v>1</v>
      </c>
      <c r="L62" s="219" t="s">
        <v>38</v>
      </c>
      <c r="M62" s="221">
        <v>1</v>
      </c>
      <c r="N62" s="223">
        <v>1</v>
      </c>
      <c r="O62" s="219" t="s">
        <v>38</v>
      </c>
      <c r="P62" s="221"/>
      <c r="Q62" s="223"/>
      <c r="R62" s="219"/>
      <c r="S62" s="221"/>
      <c r="T62" s="223"/>
      <c r="U62" s="219"/>
      <c r="V62" s="221"/>
      <c r="W62" s="223"/>
      <c r="X62" s="219"/>
      <c r="Y62" s="221"/>
      <c r="Z62" s="223"/>
      <c r="AA62" s="219"/>
      <c r="AB62" s="221"/>
      <c r="AC62" s="223"/>
      <c r="AD62" s="219"/>
      <c r="AE62" s="221"/>
      <c r="AF62" s="223"/>
      <c r="AG62" s="219"/>
      <c r="AH62" s="215"/>
      <c r="AI62" s="217"/>
      <c r="AJ62" s="209"/>
      <c r="AK62" s="215"/>
      <c r="AL62" s="217"/>
      <c r="AM62" s="209"/>
      <c r="AN62" s="211">
        <f t="shared" si="1"/>
        <v>4</v>
      </c>
      <c r="AO62" s="213">
        <v>12</v>
      </c>
    </row>
    <row r="63" spans="1:41" ht="12.75" customHeight="1" thickBot="1">
      <c r="A63" s="275"/>
      <c r="B63" s="55"/>
      <c r="C63" s="212"/>
      <c r="D63" s="222"/>
      <c r="E63" s="224"/>
      <c r="F63" s="220"/>
      <c r="G63" s="222"/>
      <c r="H63" s="224"/>
      <c r="I63" s="220"/>
      <c r="J63" s="222"/>
      <c r="K63" s="224"/>
      <c r="L63" s="220"/>
      <c r="M63" s="222"/>
      <c r="N63" s="224"/>
      <c r="O63" s="220"/>
      <c r="P63" s="222"/>
      <c r="Q63" s="224"/>
      <c r="R63" s="220"/>
      <c r="S63" s="222"/>
      <c r="T63" s="224"/>
      <c r="U63" s="220"/>
      <c r="V63" s="222"/>
      <c r="W63" s="224"/>
      <c r="X63" s="220"/>
      <c r="Y63" s="222"/>
      <c r="Z63" s="224"/>
      <c r="AA63" s="220"/>
      <c r="AB63" s="222"/>
      <c r="AC63" s="224"/>
      <c r="AD63" s="220"/>
      <c r="AE63" s="222"/>
      <c r="AF63" s="224"/>
      <c r="AG63" s="220"/>
      <c r="AH63" s="216"/>
      <c r="AI63" s="218"/>
      <c r="AJ63" s="210"/>
      <c r="AK63" s="216"/>
      <c r="AL63" s="218"/>
      <c r="AM63" s="210"/>
      <c r="AN63" s="212"/>
      <c r="AO63" s="214"/>
    </row>
    <row r="64" spans="1:41" ht="12.75" customHeight="1">
      <c r="A64" s="274" t="s">
        <v>358</v>
      </c>
      <c r="B64" s="54" t="s">
        <v>88</v>
      </c>
      <c r="C64" s="211" t="s">
        <v>46</v>
      </c>
      <c r="D64" s="221"/>
      <c r="E64" s="223"/>
      <c r="F64" s="219"/>
      <c r="G64" s="221"/>
      <c r="H64" s="223"/>
      <c r="I64" s="219"/>
      <c r="J64" s="221">
        <v>1</v>
      </c>
      <c r="K64" s="223">
        <v>2</v>
      </c>
      <c r="L64" s="219" t="s">
        <v>38</v>
      </c>
      <c r="M64" s="221">
        <v>1</v>
      </c>
      <c r="N64" s="223">
        <v>2</v>
      </c>
      <c r="O64" s="219" t="s">
        <v>38</v>
      </c>
      <c r="P64" s="221">
        <v>1</v>
      </c>
      <c r="Q64" s="223">
        <v>2</v>
      </c>
      <c r="R64" s="219" t="s">
        <v>38</v>
      </c>
      <c r="S64" s="221">
        <v>1</v>
      </c>
      <c r="T64" s="223">
        <v>2</v>
      </c>
      <c r="U64" s="219" t="s">
        <v>38</v>
      </c>
      <c r="V64" s="221"/>
      <c r="W64" s="223"/>
      <c r="X64" s="219"/>
      <c r="Y64" s="221"/>
      <c r="Z64" s="223"/>
      <c r="AA64" s="219"/>
      <c r="AB64" s="221"/>
      <c r="AC64" s="223"/>
      <c r="AD64" s="219"/>
      <c r="AE64" s="221"/>
      <c r="AF64" s="223"/>
      <c r="AG64" s="219"/>
      <c r="AH64" s="215"/>
      <c r="AI64" s="217"/>
      <c r="AJ64" s="209"/>
      <c r="AK64" s="215"/>
      <c r="AL64" s="217"/>
      <c r="AM64" s="209"/>
      <c r="AN64" s="211">
        <f t="shared" si="1"/>
        <v>8</v>
      </c>
      <c r="AO64" s="213">
        <v>12</v>
      </c>
    </row>
    <row r="65" spans="1:41" ht="12.75" customHeight="1" thickBot="1">
      <c r="A65" s="275"/>
      <c r="B65" s="55"/>
      <c r="C65" s="212"/>
      <c r="D65" s="222"/>
      <c r="E65" s="224"/>
      <c r="F65" s="220"/>
      <c r="G65" s="222"/>
      <c r="H65" s="224"/>
      <c r="I65" s="220"/>
      <c r="J65" s="222"/>
      <c r="K65" s="224"/>
      <c r="L65" s="220"/>
      <c r="M65" s="222"/>
      <c r="N65" s="224"/>
      <c r="O65" s="220"/>
      <c r="P65" s="222"/>
      <c r="Q65" s="224"/>
      <c r="R65" s="220"/>
      <c r="S65" s="222"/>
      <c r="T65" s="224"/>
      <c r="U65" s="220"/>
      <c r="V65" s="222"/>
      <c r="W65" s="224"/>
      <c r="X65" s="220"/>
      <c r="Y65" s="222"/>
      <c r="Z65" s="224"/>
      <c r="AA65" s="220"/>
      <c r="AB65" s="222"/>
      <c r="AC65" s="224"/>
      <c r="AD65" s="220"/>
      <c r="AE65" s="222"/>
      <c r="AF65" s="224"/>
      <c r="AG65" s="220"/>
      <c r="AH65" s="216"/>
      <c r="AI65" s="218"/>
      <c r="AJ65" s="210"/>
      <c r="AK65" s="216"/>
      <c r="AL65" s="218"/>
      <c r="AM65" s="210"/>
      <c r="AN65" s="212"/>
      <c r="AO65" s="214"/>
    </row>
    <row r="66" spans="1:41" ht="12.75" customHeight="1">
      <c r="A66" s="274" t="s">
        <v>137</v>
      </c>
      <c r="B66" s="54" t="s">
        <v>89</v>
      </c>
      <c r="C66" s="211" t="s">
        <v>13</v>
      </c>
      <c r="D66" s="221">
        <v>1</v>
      </c>
      <c r="E66" s="223">
        <v>1</v>
      </c>
      <c r="F66" s="219" t="s">
        <v>38</v>
      </c>
      <c r="G66" s="221">
        <v>1</v>
      </c>
      <c r="H66" s="223">
        <v>1</v>
      </c>
      <c r="I66" s="219" t="s">
        <v>38</v>
      </c>
      <c r="J66" s="221"/>
      <c r="K66" s="223"/>
      <c r="L66" s="219"/>
      <c r="M66" s="221"/>
      <c r="N66" s="223"/>
      <c r="O66" s="219"/>
      <c r="P66" s="221"/>
      <c r="Q66" s="223"/>
      <c r="R66" s="219"/>
      <c r="S66" s="221"/>
      <c r="T66" s="223"/>
      <c r="U66" s="219"/>
      <c r="V66" s="221"/>
      <c r="W66" s="223"/>
      <c r="X66" s="219"/>
      <c r="Y66" s="221"/>
      <c r="Z66" s="223"/>
      <c r="AA66" s="219"/>
      <c r="AB66" s="221"/>
      <c r="AC66" s="223"/>
      <c r="AD66" s="219"/>
      <c r="AE66" s="221"/>
      <c r="AF66" s="223"/>
      <c r="AG66" s="219"/>
      <c r="AH66" s="215"/>
      <c r="AI66" s="217"/>
      <c r="AJ66" s="209"/>
      <c r="AK66" s="215"/>
      <c r="AL66" s="217"/>
      <c r="AM66" s="209"/>
      <c r="AN66" s="211">
        <f t="shared" si="1"/>
        <v>2</v>
      </c>
      <c r="AO66" s="213">
        <v>12</v>
      </c>
    </row>
    <row r="67" spans="1:41" ht="12.75" customHeight="1" thickBot="1">
      <c r="A67" s="275"/>
      <c r="B67" s="55"/>
      <c r="C67" s="212"/>
      <c r="D67" s="222"/>
      <c r="E67" s="224"/>
      <c r="F67" s="220"/>
      <c r="G67" s="222"/>
      <c r="H67" s="224"/>
      <c r="I67" s="220"/>
      <c r="J67" s="222"/>
      <c r="K67" s="224"/>
      <c r="L67" s="220"/>
      <c r="M67" s="222"/>
      <c r="N67" s="224"/>
      <c r="O67" s="220"/>
      <c r="P67" s="222"/>
      <c r="Q67" s="224"/>
      <c r="R67" s="220"/>
      <c r="S67" s="222"/>
      <c r="T67" s="224"/>
      <c r="U67" s="220"/>
      <c r="V67" s="222"/>
      <c r="W67" s="224"/>
      <c r="X67" s="220"/>
      <c r="Y67" s="222"/>
      <c r="Z67" s="224"/>
      <c r="AA67" s="220"/>
      <c r="AB67" s="222"/>
      <c r="AC67" s="224"/>
      <c r="AD67" s="220"/>
      <c r="AE67" s="222"/>
      <c r="AF67" s="224"/>
      <c r="AG67" s="220"/>
      <c r="AH67" s="216"/>
      <c r="AI67" s="218"/>
      <c r="AJ67" s="210"/>
      <c r="AK67" s="216"/>
      <c r="AL67" s="218"/>
      <c r="AM67" s="210"/>
      <c r="AN67" s="212"/>
      <c r="AO67" s="214"/>
    </row>
    <row r="68" spans="1:41" ht="12.75" customHeight="1">
      <c r="A68" s="274" t="s">
        <v>215</v>
      </c>
      <c r="B68" s="54" t="s">
        <v>87</v>
      </c>
      <c r="C68" s="211" t="s">
        <v>14</v>
      </c>
      <c r="D68" s="221"/>
      <c r="E68" s="223"/>
      <c r="F68" s="219"/>
      <c r="G68" s="221"/>
      <c r="H68" s="223"/>
      <c r="I68" s="219"/>
      <c r="J68" s="221">
        <v>1</v>
      </c>
      <c r="K68" s="223">
        <v>1</v>
      </c>
      <c r="L68" s="219" t="s">
        <v>39</v>
      </c>
      <c r="M68" s="221">
        <v>1</v>
      </c>
      <c r="N68" s="223">
        <v>1</v>
      </c>
      <c r="O68" s="219" t="s">
        <v>39</v>
      </c>
      <c r="P68" s="221">
        <v>0.5</v>
      </c>
      <c r="Q68" s="223">
        <v>1</v>
      </c>
      <c r="R68" s="219" t="s">
        <v>39</v>
      </c>
      <c r="S68" s="221">
        <v>0.5</v>
      </c>
      <c r="T68" s="223">
        <v>1</v>
      </c>
      <c r="U68" s="219" t="s">
        <v>39</v>
      </c>
      <c r="V68" s="221">
        <v>0.5</v>
      </c>
      <c r="W68" s="223">
        <v>1</v>
      </c>
      <c r="X68" s="219" t="s">
        <v>39</v>
      </c>
      <c r="Y68" s="221">
        <v>0.5</v>
      </c>
      <c r="Z68" s="223">
        <v>1</v>
      </c>
      <c r="AA68" s="219" t="s">
        <v>38</v>
      </c>
      <c r="AB68" s="221"/>
      <c r="AC68" s="223"/>
      <c r="AD68" s="219"/>
      <c r="AE68" s="221"/>
      <c r="AF68" s="223"/>
      <c r="AG68" s="219"/>
      <c r="AH68" s="215"/>
      <c r="AI68" s="217"/>
      <c r="AJ68" s="209"/>
      <c r="AK68" s="215"/>
      <c r="AL68" s="217"/>
      <c r="AM68" s="209"/>
      <c r="AN68" s="211">
        <f>SUM(E68,H68,K68,N68,Q68,T68,W68,Z68,AC68,AF68,AI68,AL68)</f>
        <v>6</v>
      </c>
      <c r="AO68" s="213">
        <v>1</v>
      </c>
    </row>
    <row r="69" spans="1:41" ht="12.75" customHeight="1" thickBot="1">
      <c r="A69" s="275"/>
      <c r="B69" s="55"/>
      <c r="C69" s="212"/>
      <c r="D69" s="222"/>
      <c r="E69" s="224"/>
      <c r="F69" s="220"/>
      <c r="G69" s="222"/>
      <c r="H69" s="224"/>
      <c r="I69" s="220"/>
      <c r="J69" s="222"/>
      <c r="K69" s="224"/>
      <c r="L69" s="220"/>
      <c r="M69" s="222"/>
      <c r="N69" s="224"/>
      <c r="O69" s="220"/>
      <c r="P69" s="222"/>
      <c r="Q69" s="224"/>
      <c r="R69" s="220"/>
      <c r="S69" s="222"/>
      <c r="T69" s="224"/>
      <c r="U69" s="220"/>
      <c r="V69" s="222"/>
      <c r="W69" s="224"/>
      <c r="X69" s="220"/>
      <c r="Y69" s="222"/>
      <c r="Z69" s="224"/>
      <c r="AA69" s="220"/>
      <c r="AB69" s="222"/>
      <c r="AC69" s="224"/>
      <c r="AD69" s="220"/>
      <c r="AE69" s="222"/>
      <c r="AF69" s="224"/>
      <c r="AG69" s="220"/>
      <c r="AH69" s="216"/>
      <c r="AI69" s="218"/>
      <c r="AJ69" s="210"/>
      <c r="AK69" s="216"/>
      <c r="AL69" s="218"/>
      <c r="AM69" s="210"/>
      <c r="AN69" s="212"/>
      <c r="AO69" s="214"/>
    </row>
    <row r="70" spans="1:41" ht="12.75" customHeight="1">
      <c r="A70" s="274" t="s">
        <v>140</v>
      </c>
      <c r="B70" s="54" t="s">
        <v>90</v>
      </c>
      <c r="C70" s="211" t="s">
        <v>13</v>
      </c>
      <c r="D70" s="221">
        <v>1</v>
      </c>
      <c r="E70" s="223">
        <v>1</v>
      </c>
      <c r="F70" s="219" t="s">
        <v>39</v>
      </c>
      <c r="G70" s="221">
        <v>1</v>
      </c>
      <c r="H70" s="223">
        <v>1</v>
      </c>
      <c r="I70" s="219" t="s">
        <v>38</v>
      </c>
      <c r="J70" s="221">
        <v>1</v>
      </c>
      <c r="K70" s="223">
        <v>1</v>
      </c>
      <c r="L70" s="219" t="s">
        <v>39</v>
      </c>
      <c r="M70" s="221">
        <v>1</v>
      </c>
      <c r="N70" s="223">
        <v>1</v>
      </c>
      <c r="O70" s="219" t="s">
        <v>38</v>
      </c>
      <c r="P70" s="221"/>
      <c r="Q70" s="223"/>
      <c r="R70" s="219"/>
      <c r="S70" s="221"/>
      <c r="T70" s="223"/>
      <c r="U70" s="219"/>
      <c r="V70" s="221"/>
      <c r="W70" s="223"/>
      <c r="X70" s="219"/>
      <c r="Y70" s="221"/>
      <c r="Z70" s="223"/>
      <c r="AA70" s="219"/>
      <c r="AB70" s="221"/>
      <c r="AC70" s="223"/>
      <c r="AD70" s="219"/>
      <c r="AE70" s="221"/>
      <c r="AF70" s="223"/>
      <c r="AG70" s="219"/>
      <c r="AH70" s="215"/>
      <c r="AI70" s="217"/>
      <c r="AJ70" s="209"/>
      <c r="AK70" s="215"/>
      <c r="AL70" s="217"/>
      <c r="AM70" s="209"/>
      <c r="AN70" s="211">
        <f t="shared" si="1"/>
        <v>4</v>
      </c>
      <c r="AO70" s="213">
        <v>12</v>
      </c>
    </row>
    <row r="71" spans="1:41" ht="12.75" customHeight="1" thickBot="1">
      <c r="A71" s="275"/>
      <c r="B71" s="55"/>
      <c r="C71" s="212"/>
      <c r="D71" s="222"/>
      <c r="E71" s="224"/>
      <c r="F71" s="220"/>
      <c r="G71" s="222"/>
      <c r="H71" s="224"/>
      <c r="I71" s="220"/>
      <c r="J71" s="222"/>
      <c r="K71" s="224"/>
      <c r="L71" s="220"/>
      <c r="M71" s="222"/>
      <c r="N71" s="224"/>
      <c r="O71" s="220"/>
      <c r="P71" s="222"/>
      <c r="Q71" s="224"/>
      <c r="R71" s="220"/>
      <c r="S71" s="222"/>
      <c r="T71" s="224"/>
      <c r="U71" s="220"/>
      <c r="V71" s="222"/>
      <c r="W71" s="224"/>
      <c r="X71" s="220"/>
      <c r="Y71" s="222"/>
      <c r="Z71" s="224"/>
      <c r="AA71" s="220"/>
      <c r="AB71" s="222"/>
      <c r="AC71" s="224"/>
      <c r="AD71" s="220"/>
      <c r="AE71" s="222"/>
      <c r="AF71" s="224"/>
      <c r="AG71" s="220"/>
      <c r="AH71" s="216"/>
      <c r="AI71" s="218"/>
      <c r="AJ71" s="210"/>
      <c r="AK71" s="216"/>
      <c r="AL71" s="218"/>
      <c r="AM71" s="210"/>
      <c r="AN71" s="212"/>
      <c r="AO71" s="214"/>
    </row>
    <row r="72" spans="1:41" ht="12.75" customHeight="1">
      <c r="A72" s="274" t="s">
        <v>218</v>
      </c>
      <c r="B72" s="54" t="s">
        <v>91</v>
      </c>
      <c r="C72" s="211" t="s">
        <v>13</v>
      </c>
      <c r="D72" s="221">
        <v>2</v>
      </c>
      <c r="E72" s="223">
        <v>1</v>
      </c>
      <c r="F72" s="219" t="s">
        <v>39</v>
      </c>
      <c r="G72" s="221">
        <v>2</v>
      </c>
      <c r="H72" s="223">
        <v>1</v>
      </c>
      <c r="I72" s="219" t="s">
        <v>38</v>
      </c>
      <c r="J72" s="221">
        <v>1</v>
      </c>
      <c r="K72" s="223">
        <v>1</v>
      </c>
      <c r="L72" s="219" t="s">
        <v>39</v>
      </c>
      <c r="M72" s="221">
        <v>1</v>
      </c>
      <c r="N72" s="223">
        <v>1</v>
      </c>
      <c r="O72" s="219" t="s">
        <v>38</v>
      </c>
      <c r="P72" s="221">
        <v>1</v>
      </c>
      <c r="Q72" s="223">
        <v>1</v>
      </c>
      <c r="R72" s="219" t="s">
        <v>39</v>
      </c>
      <c r="S72" s="221">
        <v>1</v>
      </c>
      <c r="T72" s="223">
        <v>1</v>
      </c>
      <c r="U72" s="219" t="s">
        <v>39</v>
      </c>
      <c r="V72" s="221">
        <v>0</v>
      </c>
      <c r="W72" s="223">
        <v>1</v>
      </c>
      <c r="X72" s="219" t="s">
        <v>39</v>
      </c>
      <c r="Y72" s="221">
        <v>0</v>
      </c>
      <c r="Z72" s="223">
        <v>2</v>
      </c>
      <c r="AA72" s="219" t="s">
        <v>41</v>
      </c>
      <c r="AB72" s="221"/>
      <c r="AC72" s="223"/>
      <c r="AD72" s="219"/>
      <c r="AE72" s="221"/>
      <c r="AF72" s="223"/>
      <c r="AG72" s="219"/>
      <c r="AH72" s="215"/>
      <c r="AI72" s="217"/>
      <c r="AJ72" s="209"/>
      <c r="AK72" s="215"/>
      <c r="AL72" s="217"/>
      <c r="AM72" s="209"/>
      <c r="AN72" s="211">
        <f t="shared" si="1"/>
        <v>9</v>
      </c>
      <c r="AO72" s="213">
        <v>12</v>
      </c>
    </row>
    <row r="73" spans="1:41" ht="12.75" customHeight="1" thickBot="1">
      <c r="A73" s="275"/>
      <c r="B73" s="55"/>
      <c r="C73" s="212"/>
      <c r="D73" s="222"/>
      <c r="E73" s="224"/>
      <c r="F73" s="220"/>
      <c r="G73" s="222"/>
      <c r="H73" s="224"/>
      <c r="I73" s="220"/>
      <c r="J73" s="222"/>
      <c r="K73" s="224"/>
      <c r="L73" s="220"/>
      <c r="M73" s="222"/>
      <c r="N73" s="224"/>
      <c r="O73" s="220"/>
      <c r="P73" s="222"/>
      <c r="Q73" s="224"/>
      <c r="R73" s="220"/>
      <c r="S73" s="222"/>
      <c r="T73" s="224"/>
      <c r="U73" s="220"/>
      <c r="V73" s="222"/>
      <c r="W73" s="224"/>
      <c r="X73" s="220"/>
      <c r="Y73" s="222"/>
      <c r="Z73" s="224"/>
      <c r="AA73" s="220"/>
      <c r="AB73" s="222"/>
      <c r="AC73" s="224"/>
      <c r="AD73" s="220"/>
      <c r="AE73" s="222"/>
      <c r="AF73" s="224"/>
      <c r="AG73" s="220"/>
      <c r="AH73" s="216"/>
      <c r="AI73" s="218"/>
      <c r="AJ73" s="210"/>
      <c r="AK73" s="216"/>
      <c r="AL73" s="218"/>
      <c r="AM73" s="210"/>
      <c r="AN73" s="212"/>
      <c r="AO73" s="214"/>
    </row>
    <row r="74" spans="1:41" ht="9.75" customHeight="1" thickBot="1">
      <c r="A74" s="233" t="s">
        <v>324</v>
      </c>
      <c r="B74" s="233" t="s">
        <v>107</v>
      </c>
      <c r="C74" s="211" t="s">
        <v>44</v>
      </c>
      <c r="D74" s="240" t="s">
        <v>0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2"/>
      <c r="AN74" s="243"/>
      <c r="AO74" s="244"/>
    </row>
    <row r="75" spans="1:41" ht="9.75" thickBot="1">
      <c r="A75" s="234"/>
      <c r="B75" s="234"/>
      <c r="C75" s="239"/>
      <c r="D75" s="225" t="s">
        <v>2</v>
      </c>
      <c r="E75" s="226"/>
      <c r="F75" s="227"/>
      <c r="G75" s="225" t="s">
        <v>3</v>
      </c>
      <c r="H75" s="226"/>
      <c r="I75" s="227"/>
      <c r="J75" s="225" t="s">
        <v>4</v>
      </c>
      <c r="K75" s="226"/>
      <c r="L75" s="227"/>
      <c r="M75" s="225" t="s">
        <v>5</v>
      </c>
      <c r="N75" s="226"/>
      <c r="O75" s="227"/>
      <c r="P75" s="225" t="s">
        <v>6</v>
      </c>
      <c r="Q75" s="226"/>
      <c r="R75" s="227"/>
      <c r="S75" s="225" t="s">
        <v>7</v>
      </c>
      <c r="T75" s="226"/>
      <c r="U75" s="227"/>
      <c r="V75" s="225" t="s">
        <v>8</v>
      </c>
      <c r="W75" s="226"/>
      <c r="X75" s="227"/>
      <c r="Y75" s="225" t="s">
        <v>9</v>
      </c>
      <c r="Z75" s="226"/>
      <c r="AA75" s="227"/>
      <c r="AB75" s="225" t="s">
        <v>10</v>
      </c>
      <c r="AC75" s="226"/>
      <c r="AD75" s="227"/>
      <c r="AE75" s="225" t="s">
        <v>11</v>
      </c>
      <c r="AF75" s="226"/>
      <c r="AG75" s="227"/>
      <c r="AH75" s="228" t="s">
        <v>48</v>
      </c>
      <c r="AI75" s="229"/>
      <c r="AJ75" s="230"/>
      <c r="AK75" s="228" t="s">
        <v>49</v>
      </c>
      <c r="AL75" s="229"/>
      <c r="AM75" s="230"/>
      <c r="AN75" s="231" t="s">
        <v>164</v>
      </c>
      <c r="AO75" s="211" t="s">
        <v>204</v>
      </c>
    </row>
    <row r="76" spans="1:41" ht="9.75" thickBot="1">
      <c r="A76" s="235"/>
      <c r="B76" s="235"/>
      <c r="C76" s="212"/>
      <c r="D76" s="49" t="s">
        <v>1</v>
      </c>
      <c r="E76" s="50" t="s">
        <v>12</v>
      </c>
      <c r="F76" s="51" t="s">
        <v>27</v>
      </c>
      <c r="G76" s="49" t="s">
        <v>1</v>
      </c>
      <c r="H76" s="50" t="s">
        <v>12</v>
      </c>
      <c r="I76" s="51" t="s">
        <v>27</v>
      </c>
      <c r="J76" s="49" t="s">
        <v>1</v>
      </c>
      <c r="K76" s="50" t="s">
        <v>12</v>
      </c>
      <c r="L76" s="51" t="s">
        <v>27</v>
      </c>
      <c r="M76" s="49" t="s">
        <v>1</v>
      </c>
      <c r="N76" s="50" t="s">
        <v>12</v>
      </c>
      <c r="O76" s="51" t="s">
        <v>27</v>
      </c>
      <c r="P76" s="49" t="s">
        <v>1</v>
      </c>
      <c r="Q76" s="50" t="s">
        <v>12</v>
      </c>
      <c r="R76" s="51" t="s">
        <v>27</v>
      </c>
      <c r="S76" s="49" t="s">
        <v>1</v>
      </c>
      <c r="T76" s="50" t="s">
        <v>12</v>
      </c>
      <c r="U76" s="51" t="s">
        <v>27</v>
      </c>
      <c r="V76" s="49" t="s">
        <v>1</v>
      </c>
      <c r="W76" s="50" t="s">
        <v>12</v>
      </c>
      <c r="X76" s="51" t="s">
        <v>27</v>
      </c>
      <c r="Y76" s="49" t="s">
        <v>1</v>
      </c>
      <c r="Z76" s="50" t="s">
        <v>12</v>
      </c>
      <c r="AA76" s="51" t="s">
        <v>27</v>
      </c>
      <c r="AB76" s="49" t="s">
        <v>1</v>
      </c>
      <c r="AC76" s="50" t="s">
        <v>12</v>
      </c>
      <c r="AD76" s="51" t="s">
        <v>27</v>
      </c>
      <c r="AE76" s="49" t="s">
        <v>1</v>
      </c>
      <c r="AF76" s="50" t="s">
        <v>12</v>
      </c>
      <c r="AG76" s="51" t="s">
        <v>27</v>
      </c>
      <c r="AH76" s="45" t="s">
        <v>1</v>
      </c>
      <c r="AI76" s="46" t="s">
        <v>12</v>
      </c>
      <c r="AJ76" s="47" t="s">
        <v>27</v>
      </c>
      <c r="AK76" s="45" t="s">
        <v>1</v>
      </c>
      <c r="AL76" s="46" t="s">
        <v>12</v>
      </c>
      <c r="AM76" s="47" t="s">
        <v>27</v>
      </c>
      <c r="AN76" s="232"/>
      <c r="AO76" s="212"/>
    </row>
    <row r="77" spans="1:41" ht="12.75" customHeight="1">
      <c r="A77" s="270" t="s">
        <v>141</v>
      </c>
      <c r="B77" s="54" t="s">
        <v>109</v>
      </c>
      <c r="C77" s="211" t="s">
        <v>46</v>
      </c>
      <c r="D77" s="221"/>
      <c r="E77" s="223"/>
      <c r="F77" s="219"/>
      <c r="G77" s="221"/>
      <c r="H77" s="223"/>
      <c r="I77" s="219"/>
      <c r="J77" s="221"/>
      <c r="K77" s="223"/>
      <c r="L77" s="219"/>
      <c r="M77" s="221"/>
      <c r="N77" s="223"/>
      <c r="O77" s="219"/>
      <c r="P77" s="221"/>
      <c r="Q77" s="223"/>
      <c r="R77" s="219"/>
      <c r="S77" s="221"/>
      <c r="T77" s="223"/>
      <c r="U77" s="219"/>
      <c r="V77" s="221"/>
      <c r="W77" s="223"/>
      <c r="X77" s="219"/>
      <c r="Y77" s="221"/>
      <c r="Z77" s="223"/>
      <c r="AA77" s="219"/>
      <c r="AB77" s="221">
        <v>1</v>
      </c>
      <c r="AC77" s="223">
        <v>1</v>
      </c>
      <c r="AD77" s="219" t="s">
        <v>38</v>
      </c>
      <c r="AE77" s="221">
        <v>1</v>
      </c>
      <c r="AF77" s="223">
        <v>1</v>
      </c>
      <c r="AG77" s="219" t="s">
        <v>38</v>
      </c>
      <c r="AH77" s="215"/>
      <c r="AI77" s="217"/>
      <c r="AJ77" s="209"/>
      <c r="AK77" s="215"/>
      <c r="AL77" s="217"/>
      <c r="AM77" s="209"/>
      <c r="AN77" s="211">
        <f>SUM(AC77,AF77)</f>
        <v>2</v>
      </c>
      <c r="AO77" s="213">
        <v>55</v>
      </c>
    </row>
    <row r="78" spans="1:41" ht="12.75" customHeight="1" thickBot="1">
      <c r="A78" s="271"/>
      <c r="B78" s="55"/>
      <c r="C78" s="212"/>
      <c r="D78" s="222"/>
      <c r="E78" s="224"/>
      <c r="F78" s="220"/>
      <c r="G78" s="222"/>
      <c r="H78" s="224"/>
      <c r="I78" s="220"/>
      <c r="J78" s="222"/>
      <c r="K78" s="224"/>
      <c r="L78" s="220"/>
      <c r="M78" s="222"/>
      <c r="N78" s="224"/>
      <c r="O78" s="220"/>
      <c r="P78" s="222"/>
      <c r="Q78" s="224"/>
      <c r="R78" s="220"/>
      <c r="S78" s="222"/>
      <c r="T78" s="224"/>
      <c r="U78" s="220"/>
      <c r="V78" s="222"/>
      <c r="W78" s="224"/>
      <c r="X78" s="220"/>
      <c r="Y78" s="222"/>
      <c r="Z78" s="224"/>
      <c r="AA78" s="220"/>
      <c r="AB78" s="222"/>
      <c r="AC78" s="224"/>
      <c r="AD78" s="220"/>
      <c r="AE78" s="222"/>
      <c r="AF78" s="224"/>
      <c r="AG78" s="220"/>
      <c r="AH78" s="216"/>
      <c r="AI78" s="218"/>
      <c r="AJ78" s="210"/>
      <c r="AK78" s="216"/>
      <c r="AL78" s="218"/>
      <c r="AM78" s="210"/>
      <c r="AN78" s="212"/>
      <c r="AO78" s="214"/>
    </row>
    <row r="79" spans="1:41" ht="12.75" customHeight="1">
      <c r="A79" s="270" t="s">
        <v>142</v>
      </c>
      <c r="B79" s="54" t="s">
        <v>110</v>
      </c>
      <c r="C79" s="211" t="s">
        <v>46</v>
      </c>
      <c r="D79" s="221"/>
      <c r="E79" s="223"/>
      <c r="F79" s="219"/>
      <c r="G79" s="221"/>
      <c r="H79" s="223"/>
      <c r="I79" s="219"/>
      <c r="J79" s="221"/>
      <c r="K79" s="223"/>
      <c r="L79" s="219"/>
      <c r="M79" s="221"/>
      <c r="N79" s="223"/>
      <c r="O79" s="219"/>
      <c r="P79" s="221"/>
      <c r="Q79" s="223"/>
      <c r="R79" s="219"/>
      <c r="S79" s="221"/>
      <c r="T79" s="223"/>
      <c r="U79" s="219"/>
      <c r="V79" s="221"/>
      <c r="W79" s="223"/>
      <c r="X79" s="219"/>
      <c r="Y79" s="221"/>
      <c r="Z79" s="223"/>
      <c r="AA79" s="219"/>
      <c r="AB79" s="221">
        <v>1</v>
      </c>
      <c r="AC79" s="223">
        <v>1</v>
      </c>
      <c r="AD79" s="219" t="s">
        <v>38</v>
      </c>
      <c r="AE79" s="221">
        <v>1</v>
      </c>
      <c r="AF79" s="223">
        <v>1</v>
      </c>
      <c r="AG79" s="219" t="s">
        <v>38</v>
      </c>
      <c r="AH79" s="215"/>
      <c r="AI79" s="217"/>
      <c r="AJ79" s="209"/>
      <c r="AK79" s="215"/>
      <c r="AL79" s="217"/>
      <c r="AM79" s="209"/>
      <c r="AN79" s="211">
        <f>SUM(AC79,AF79)</f>
        <v>2</v>
      </c>
      <c r="AO79" s="213">
        <v>55</v>
      </c>
    </row>
    <row r="80" spans="1:41" ht="12.75" customHeight="1" thickBot="1">
      <c r="A80" s="271"/>
      <c r="B80" s="55"/>
      <c r="C80" s="212"/>
      <c r="D80" s="222"/>
      <c r="E80" s="224"/>
      <c r="F80" s="220"/>
      <c r="G80" s="222"/>
      <c r="H80" s="224"/>
      <c r="I80" s="220"/>
      <c r="J80" s="222"/>
      <c r="K80" s="224"/>
      <c r="L80" s="220"/>
      <c r="M80" s="222"/>
      <c r="N80" s="224"/>
      <c r="O80" s="220"/>
      <c r="P80" s="222"/>
      <c r="Q80" s="224"/>
      <c r="R80" s="220"/>
      <c r="S80" s="222"/>
      <c r="T80" s="224"/>
      <c r="U80" s="220"/>
      <c r="V80" s="222"/>
      <c r="W80" s="224"/>
      <c r="X80" s="220"/>
      <c r="Y80" s="222"/>
      <c r="Z80" s="224"/>
      <c r="AA80" s="220"/>
      <c r="AB80" s="222"/>
      <c r="AC80" s="224"/>
      <c r="AD80" s="220"/>
      <c r="AE80" s="222"/>
      <c r="AF80" s="224"/>
      <c r="AG80" s="220"/>
      <c r="AH80" s="216"/>
      <c r="AI80" s="218"/>
      <c r="AJ80" s="210"/>
      <c r="AK80" s="216"/>
      <c r="AL80" s="218"/>
      <c r="AM80" s="210"/>
      <c r="AN80" s="212"/>
      <c r="AO80" s="214"/>
    </row>
    <row r="81" spans="1:41" ht="12.75" customHeight="1">
      <c r="A81" s="270" t="s">
        <v>143</v>
      </c>
      <c r="B81" s="54" t="s">
        <v>111</v>
      </c>
      <c r="C81" s="211" t="s">
        <v>13</v>
      </c>
      <c r="D81" s="221"/>
      <c r="E81" s="223"/>
      <c r="F81" s="219"/>
      <c r="G81" s="221"/>
      <c r="H81" s="223"/>
      <c r="I81" s="219"/>
      <c r="J81" s="221"/>
      <c r="K81" s="223"/>
      <c r="L81" s="219"/>
      <c r="M81" s="221"/>
      <c r="N81" s="223"/>
      <c r="O81" s="219"/>
      <c r="P81" s="221"/>
      <c r="Q81" s="223"/>
      <c r="R81" s="219"/>
      <c r="S81" s="221"/>
      <c r="T81" s="223"/>
      <c r="U81" s="219"/>
      <c r="V81" s="221"/>
      <c r="W81" s="223"/>
      <c r="X81" s="219"/>
      <c r="Y81" s="221"/>
      <c r="Z81" s="223"/>
      <c r="AA81" s="219"/>
      <c r="AB81" s="221">
        <v>1</v>
      </c>
      <c r="AC81" s="223">
        <v>1</v>
      </c>
      <c r="AD81" s="219" t="s">
        <v>38</v>
      </c>
      <c r="AE81" s="221">
        <v>1</v>
      </c>
      <c r="AF81" s="223">
        <v>1</v>
      </c>
      <c r="AG81" s="219" t="s">
        <v>39</v>
      </c>
      <c r="AH81" s="215"/>
      <c r="AI81" s="217"/>
      <c r="AJ81" s="209"/>
      <c r="AK81" s="215"/>
      <c r="AL81" s="217"/>
      <c r="AM81" s="209"/>
      <c r="AN81" s="211">
        <f>SUM(AC81,AF81)</f>
        <v>2</v>
      </c>
      <c r="AO81" s="213">
        <v>55</v>
      </c>
    </row>
    <row r="82" spans="1:41" ht="12.75" customHeight="1" thickBot="1">
      <c r="A82" s="271"/>
      <c r="B82" s="55"/>
      <c r="C82" s="212"/>
      <c r="D82" s="222"/>
      <c r="E82" s="224"/>
      <c r="F82" s="220"/>
      <c r="G82" s="222"/>
      <c r="H82" s="224"/>
      <c r="I82" s="220"/>
      <c r="J82" s="222"/>
      <c r="K82" s="224"/>
      <c r="L82" s="220"/>
      <c r="M82" s="222"/>
      <c r="N82" s="224"/>
      <c r="O82" s="220"/>
      <c r="P82" s="222"/>
      <c r="Q82" s="224"/>
      <c r="R82" s="220"/>
      <c r="S82" s="222"/>
      <c r="T82" s="224"/>
      <c r="U82" s="220"/>
      <c r="V82" s="222"/>
      <c r="W82" s="224"/>
      <c r="X82" s="220"/>
      <c r="Y82" s="222"/>
      <c r="Z82" s="224"/>
      <c r="AA82" s="220"/>
      <c r="AB82" s="222"/>
      <c r="AC82" s="224"/>
      <c r="AD82" s="220"/>
      <c r="AE82" s="222"/>
      <c r="AF82" s="224"/>
      <c r="AG82" s="220"/>
      <c r="AH82" s="216"/>
      <c r="AI82" s="218"/>
      <c r="AJ82" s="210"/>
      <c r="AK82" s="216"/>
      <c r="AL82" s="218"/>
      <c r="AM82" s="210"/>
      <c r="AN82" s="212"/>
      <c r="AO82" s="214"/>
    </row>
    <row r="83" spans="1:41" ht="12.75" customHeight="1" thickBot="1">
      <c r="A83" s="119"/>
      <c r="B83" s="243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4"/>
    </row>
    <row r="84" spans="1:41" ht="12.75" customHeight="1">
      <c r="A84" s="276" t="s">
        <v>331</v>
      </c>
      <c r="B84" s="120" t="s">
        <v>37</v>
      </c>
      <c r="C84" s="245"/>
      <c r="D84" s="254"/>
      <c r="E84" s="250"/>
      <c r="F84" s="252"/>
      <c r="G84" s="254"/>
      <c r="H84" s="250"/>
      <c r="I84" s="252"/>
      <c r="J84" s="254"/>
      <c r="K84" s="250"/>
      <c r="L84" s="252"/>
      <c r="M84" s="254"/>
      <c r="N84" s="250"/>
      <c r="O84" s="252"/>
      <c r="P84" s="254"/>
      <c r="Q84" s="250"/>
      <c r="R84" s="252"/>
      <c r="S84" s="254"/>
      <c r="T84" s="250"/>
      <c r="U84" s="252"/>
      <c r="V84" s="254"/>
      <c r="W84" s="250"/>
      <c r="X84" s="252"/>
      <c r="Y84" s="254"/>
      <c r="Z84" s="250"/>
      <c r="AA84" s="252"/>
      <c r="AB84" s="254"/>
      <c r="AC84" s="250"/>
      <c r="AD84" s="252"/>
      <c r="AE84" s="254"/>
      <c r="AF84" s="250"/>
      <c r="AG84" s="252"/>
      <c r="AH84" s="254"/>
      <c r="AI84" s="250"/>
      <c r="AJ84" s="252"/>
      <c r="AK84" s="254"/>
      <c r="AL84" s="250"/>
      <c r="AM84" s="252"/>
      <c r="AN84" s="245">
        <v>12</v>
      </c>
      <c r="AO84" s="262" t="s">
        <v>205</v>
      </c>
    </row>
    <row r="85" spans="1:41" ht="12.75" customHeight="1" thickBot="1">
      <c r="A85" s="277"/>
      <c r="B85" s="121"/>
      <c r="C85" s="246"/>
      <c r="D85" s="255"/>
      <c r="E85" s="251"/>
      <c r="F85" s="253"/>
      <c r="G85" s="255"/>
      <c r="H85" s="251"/>
      <c r="I85" s="253"/>
      <c r="J85" s="255"/>
      <c r="K85" s="251"/>
      <c r="L85" s="253"/>
      <c r="M85" s="255"/>
      <c r="N85" s="251"/>
      <c r="O85" s="253"/>
      <c r="P85" s="255"/>
      <c r="Q85" s="251"/>
      <c r="R85" s="253"/>
      <c r="S85" s="255"/>
      <c r="T85" s="251"/>
      <c r="U85" s="253"/>
      <c r="V85" s="255"/>
      <c r="W85" s="251"/>
      <c r="X85" s="253"/>
      <c r="Y85" s="255"/>
      <c r="Z85" s="251"/>
      <c r="AA85" s="253"/>
      <c r="AB85" s="255"/>
      <c r="AC85" s="251"/>
      <c r="AD85" s="253"/>
      <c r="AE85" s="255"/>
      <c r="AF85" s="251"/>
      <c r="AG85" s="253"/>
      <c r="AH85" s="255"/>
      <c r="AI85" s="251"/>
      <c r="AJ85" s="253"/>
      <c r="AK85" s="255"/>
      <c r="AL85" s="251"/>
      <c r="AM85" s="253"/>
      <c r="AN85" s="246"/>
      <c r="AO85" s="263"/>
    </row>
    <row r="86" spans="2:40" ht="9.75" thickBot="1">
      <c r="B86" s="64" t="s">
        <v>113</v>
      </c>
      <c r="C86" s="52"/>
      <c r="D86" s="34">
        <f>SUM(D7:D51,D58:D72)</f>
        <v>29.5</v>
      </c>
      <c r="E86" s="35">
        <f>SUM(E7:E51,E58:E72)</f>
        <v>29</v>
      </c>
      <c r="F86" s="31"/>
      <c r="G86" s="34">
        <f>SUM(G7:G51,G58:G72)</f>
        <v>28.5</v>
      </c>
      <c r="H86" s="35">
        <f>SUM(H7:H51,H58:H72)</f>
        <v>27</v>
      </c>
      <c r="I86" s="31"/>
      <c r="J86" s="34">
        <f>SUM(J7:J51,J58:J72)</f>
        <v>30.5</v>
      </c>
      <c r="K86" s="35">
        <f>SUM(K7:K51,K58:K72)</f>
        <v>33</v>
      </c>
      <c r="L86" s="31"/>
      <c r="M86" s="34">
        <f>SUM(M7:M51,M58:M72)</f>
        <v>28.5</v>
      </c>
      <c r="N86" s="35">
        <f>SUM(N7:N51,N58:N72)</f>
        <v>29</v>
      </c>
      <c r="O86" s="31"/>
      <c r="P86" s="34">
        <f>SUM(P7:P51,P58:P72)</f>
        <v>27</v>
      </c>
      <c r="Q86" s="35">
        <f>SUM(Q7:Q51,Q58:Q72)</f>
        <v>27</v>
      </c>
      <c r="R86" s="31"/>
      <c r="S86" s="34">
        <f>SUM(S7:S51,S58:S72)</f>
        <v>27</v>
      </c>
      <c r="T86" s="35">
        <f>SUM(T7:T51,T58:T72)</f>
        <v>27</v>
      </c>
      <c r="U86" s="31"/>
      <c r="V86" s="34">
        <f>SUM(V7:V51,V58:V72)</f>
        <v>21</v>
      </c>
      <c r="W86" s="35">
        <f>SUM(W7:W51,W58:W72)</f>
        <v>20</v>
      </c>
      <c r="X86" s="31"/>
      <c r="Y86" s="34">
        <f>SUM(Y7:Y51,Y58:Y72)</f>
        <v>21</v>
      </c>
      <c r="Z86" s="35">
        <f>SUM(Z7:Z51,Z58:Z72)</f>
        <v>22</v>
      </c>
      <c r="AA86" s="31"/>
      <c r="AB86" s="34">
        <f>SUM(AB7:AB51,AB58:AB72,AB77)</f>
        <v>13.5</v>
      </c>
      <c r="AC86" s="35">
        <f>SUM(AC7:AC51,AC58:AC72,AC77)</f>
        <v>13</v>
      </c>
      <c r="AD86" s="31"/>
      <c r="AE86" s="34">
        <f>SUM(AE7:AE51,AE58:AE72,AE77)</f>
        <v>13.5</v>
      </c>
      <c r="AF86" s="35">
        <f>SUM(AF7:AF51,AF58:AF72,AF77)</f>
        <v>13</v>
      </c>
      <c r="AG86" s="31"/>
      <c r="AH86" s="37"/>
      <c r="AI86" s="40">
        <f>SUM(AI53)</f>
        <v>4</v>
      </c>
      <c r="AJ86" s="65"/>
      <c r="AK86" s="66"/>
      <c r="AL86" s="43">
        <f>SUM(AL53)</f>
        <v>4</v>
      </c>
      <c r="AM86" s="42"/>
      <c r="AN86" s="38">
        <f>SUM(AN7:AN51,AN58:AN72,AN77,AN84,AN53)</f>
        <v>260</v>
      </c>
    </row>
    <row r="87" spans="1:41" ht="9.75" thickBot="1">
      <c r="A87" s="82"/>
      <c r="B87" s="80"/>
      <c r="C87" s="7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78"/>
      <c r="AO87" s="114"/>
    </row>
    <row r="88" spans="1:41" ht="15.75" customHeight="1" thickBot="1">
      <c r="A88" s="264" t="s">
        <v>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6"/>
    </row>
    <row r="89" spans="1:41" s="39" customFormat="1" ht="9" customHeight="1" thickBot="1">
      <c r="A89" s="234" t="s">
        <v>324</v>
      </c>
      <c r="B89" s="234" t="s">
        <v>106</v>
      </c>
      <c r="C89" s="239" t="s">
        <v>44</v>
      </c>
      <c r="D89" s="267" t="s">
        <v>0</v>
      </c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9"/>
      <c r="AN89" s="243"/>
      <c r="AO89" s="244"/>
    </row>
    <row r="90" spans="1:41" s="39" customFormat="1" ht="9" customHeight="1" thickBot="1">
      <c r="A90" s="234"/>
      <c r="B90" s="234"/>
      <c r="C90" s="239"/>
      <c r="D90" s="225" t="s">
        <v>2</v>
      </c>
      <c r="E90" s="226"/>
      <c r="F90" s="227"/>
      <c r="G90" s="225" t="s">
        <v>3</v>
      </c>
      <c r="H90" s="226"/>
      <c r="I90" s="227"/>
      <c r="J90" s="225" t="s">
        <v>4</v>
      </c>
      <c r="K90" s="226"/>
      <c r="L90" s="227"/>
      <c r="M90" s="225" t="s">
        <v>5</v>
      </c>
      <c r="N90" s="226"/>
      <c r="O90" s="227"/>
      <c r="P90" s="225" t="s">
        <v>6</v>
      </c>
      <c r="Q90" s="226"/>
      <c r="R90" s="227"/>
      <c r="S90" s="225" t="s">
        <v>7</v>
      </c>
      <c r="T90" s="226"/>
      <c r="U90" s="227"/>
      <c r="V90" s="225" t="s">
        <v>8</v>
      </c>
      <c r="W90" s="226"/>
      <c r="X90" s="227"/>
      <c r="Y90" s="225" t="s">
        <v>9</v>
      </c>
      <c r="Z90" s="226"/>
      <c r="AA90" s="227"/>
      <c r="AB90" s="225" t="s">
        <v>10</v>
      </c>
      <c r="AC90" s="226"/>
      <c r="AD90" s="227"/>
      <c r="AE90" s="225" t="s">
        <v>11</v>
      </c>
      <c r="AF90" s="226"/>
      <c r="AG90" s="227"/>
      <c r="AH90" s="228" t="s">
        <v>48</v>
      </c>
      <c r="AI90" s="229"/>
      <c r="AJ90" s="230"/>
      <c r="AK90" s="228" t="s">
        <v>49</v>
      </c>
      <c r="AL90" s="229"/>
      <c r="AM90" s="230"/>
      <c r="AN90" s="231" t="s">
        <v>164</v>
      </c>
      <c r="AO90" s="211" t="s">
        <v>204</v>
      </c>
    </row>
    <row r="91" spans="1:41" s="39" customFormat="1" ht="9" customHeight="1" thickBot="1">
      <c r="A91" s="235"/>
      <c r="B91" s="235"/>
      <c r="C91" s="212"/>
      <c r="D91" s="49" t="s">
        <v>1</v>
      </c>
      <c r="E91" s="50" t="s">
        <v>12</v>
      </c>
      <c r="F91" s="51" t="s">
        <v>27</v>
      </c>
      <c r="G91" s="49" t="s">
        <v>1</v>
      </c>
      <c r="H91" s="50" t="s">
        <v>12</v>
      </c>
      <c r="I91" s="51" t="s">
        <v>27</v>
      </c>
      <c r="J91" s="49" t="s">
        <v>1</v>
      </c>
      <c r="K91" s="50" t="s">
        <v>12</v>
      </c>
      <c r="L91" s="51" t="s">
        <v>27</v>
      </c>
      <c r="M91" s="49" t="s">
        <v>1</v>
      </c>
      <c r="N91" s="50" t="s">
        <v>12</v>
      </c>
      <c r="O91" s="51" t="s">
        <v>27</v>
      </c>
      <c r="P91" s="49" t="s">
        <v>1</v>
      </c>
      <c r="Q91" s="50" t="s">
        <v>12</v>
      </c>
      <c r="R91" s="51" t="s">
        <v>27</v>
      </c>
      <c r="S91" s="49" t="s">
        <v>1</v>
      </c>
      <c r="T91" s="50" t="s">
        <v>12</v>
      </c>
      <c r="U91" s="51" t="s">
        <v>27</v>
      </c>
      <c r="V91" s="49" t="s">
        <v>1</v>
      </c>
      <c r="W91" s="50" t="s">
        <v>12</v>
      </c>
      <c r="X91" s="51" t="s">
        <v>27</v>
      </c>
      <c r="Y91" s="49" t="s">
        <v>1</v>
      </c>
      <c r="Z91" s="50" t="s">
        <v>12</v>
      </c>
      <c r="AA91" s="51" t="s">
        <v>27</v>
      </c>
      <c r="AB91" s="49" t="s">
        <v>1</v>
      </c>
      <c r="AC91" s="50" t="s">
        <v>12</v>
      </c>
      <c r="AD91" s="51" t="s">
        <v>27</v>
      </c>
      <c r="AE91" s="49" t="s">
        <v>1</v>
      </c>
      <c r="AF91" s="50" t="s">
        <v>12</v>
      </c>
      <c r="AG91" s="51" t="s">
        <v>27</v>
      </c>
      <c r="AH91" s="45" t="s">
        <v>1</v>
      </c>
      <c r="AI91" s="46" t="s">
        <v>12</v>
      </c>
      <c r="AJ91" s="47" t="s">
        <v>27</v>
      </c>
      <c r="AK91" s="45" t="s">
        <v>1</v>
      </c>
      <c r="AL91" s="46" t="s">
        <v>12</v>
      </c>
      <c r="AM91" s="47" t="s">
        <v>27</v>
      </c>
      <c r="AN91" s="232"/>
      <c r="AO91" s="212"/>
    </row>
    <row r="92" spans="1:41" s="126" customFormat="1" ht="16.5" customHeight="1">
      <c r="A92" s="274" t="s">
        <v>359</v>
      </c>
      <c r="B92" s="54" t="s">
        <v>16</v>
      </c>
      <c r="C92" s="211" t="s">
        <v>13</v>
      </c>
      <c r="D92" s="221"/>
      <c r="E92" s="223"/>
      <c r="F92" s="219"/>
      <c r="G92" s="221"/>
      <c r="H92" s="223"/>
      <c r="I92" s="219"/>
      <c r="J92" s="221"/>
      <c r="K92" s="223"/>
      <c r="L92" s="219"/>
      <c r="M92" s="221"/>
      <c r="N92" s="223"/>
      <c r="O92" s="219"/>
      <c r="P92" s="221">
        <v>3</v>
      </c>
      <c r="Q92" s="223">
        <v>4</v>
      </c>
      <c r="R92" s="219" t="s">
        <v>38</v>
      </c>
      <c r="S92" s="221"/>
      <c r="T92" s="223"/>
      <c r="U92" s="219"/>
      <c r="V92" s="221"/>
      <c r="W92" s="223"/>
      <c r="X92" s="219"/>
      <c r="Y92" s="221"/>
      <c r="Z92" s="223"/>
      <c r="AA92" s="219"/>
      <c r="AB92" s="221"/>
      <c r="AC92" s="223"/>
      <c r="AD92" s="219"/>
      <c r="AE92" s="221"/>
      <c r="AF92" s="223"/>
      <c r="AG92" s="219"/>
      <c r="AH92" s="215"/>
      <c r="AI92" s="217"/>
      <c r="AJ92" s="209"/>
      <c r="AK92" s="215"/>
      <c r="AL92" s="217"/>
      <c r="AM92" s="209"/>
      <c r="AN92" s="211">
        <f>SUM(E92,H92,K92,N92,Q92,T92,W92,Z92,AC92,AF92,AI92,AL92)</f>
        <v>4</v>
      </c>
      <c r="AO92" s="213">
        <v>55</v>
      </c>
    </row>
    <row r="93" spans="1:41" s="126" customFormat="1" ht="16.5" customHeight="1" thickBot="1">
      <c r="A93" s="275"/>
      <c r="B93" s="55"/>
      <c r="C93" s="212"/>
      <c r="D93" s="222"/>
      <c r="E93" s="224"/>
      <c r="F93" s="220"/>
      <c r="G93" s="222"/>
      <c r="H93" s="224"/>
      <c r="I93" s="220"/>
      <c r="J93" s="222"/>
      <c r="K93" s="224"/>
      <c r="L93" s="220"/>
      <c r="M93" s="222"/>
      <c r="N93" s="224"/>
      <c r="O93" s="220"/>
      <c r="P93" s="222"/>
      <c r="Q93" s="224"/>
      <c r="R93" s="220"/>
      <c r="S93" s="222"/>
      <c r="T93" s="224"/>
      <c r="U93" s="220"/>
      <c r="V93" s="222"/>
      <c r="W93" s="224"/>
      <c r="X93" s="220"/>
      <c r="Y93" s="222"/>
      <c r="Z93" s="224"/>
      <c r="AA93" s="220"/>
      <c r="AB93" s="222"/>
      <c r="AC93" s="224"/>
      <c r="AD93" s="220"/>
      <c r="AE93" s="222"/>
      <c r="AF93" s="224"/>
      <c r="AG93" s="220"/>
      <c r="AH93" s="216"/>
      <c r="AI93" s="218"/>
      <c r="AJ93" s="210"/>
      <c r="AK93" s="216"/>
      <c r="AL93" s="218"/>
      <c r="AM93" s="210"/>
      <c r="AN93" s="212"/>
      <c r="AO93" s="214"/>
    </row>
    <row r="94" spans="1:41" s="126" customFormat="1" ht="18" customHeight="1">
      <c r="A94" s="274" t="s">
        <v>367</v>
      </c>
      <c r="B94" s="54" t="s">
        <v>17</v>
      </c>
      <c r="C94" s="211" t="s">
        <v>13</v>
      </c>
      <c r="D94" s="221"/>
      <c r="E94" s="223"/>
      <c r="F94" s="219"/>
      <c r="G94" s="221"/>
      <c r="H94" s="223"/>
      <c r="I94" s="219"/>
      <c r="J94" s="221"/>
      <c r="K94" s="223"/>
      <c r="L94" s="219"/>
      <c r="M94" s="221"/>
      <c r="N94" s="223"/>
      <c r="O94" s="219"/>
      <c r="P94" s="221"/>
      <c r="Q94" s="223"/>
      <c r="R94" s="219"/>
      <c r="S94" s="221"/>
      <c r="T94" s="223"/>
      <c r="U94" s="219"/>
      <c r="V94" s="221">
        <v>2</v>
      </c>
      <c r="W94" s="223">
        <v>3</v>
      </c>
      <c r="X94" s="219" t="s">
        <v>39</v>
      </c>
      <c r="Y94" s="221">
        <v>2</v>
      </c>
      <c r="Z94" s="223">
        <v>3</v>
      </c>
      <c r="AA94" s="219" t="s">
        <v>38</v>
      </c>
      <c r="AB94" s="221"/>
      <c r="AC94" s="223"/>
      <c r="AD94" s="219"/>
      <c r="AE94" s="221"/>
      <c r="AF94" s="223"/>
      <c r="AG94" s="219"/>
      <c r="AH94" s="215"/>
      <c r="AI94" s="217"/>
      <c r="AJ94" s="209"/>
      <c r="AK94" s="215"/>
      <c r="AL94" s="217"/>
      <c r="AM94" s="209"/>
      <c r="AN94" s="211">
        <f>SUM(E94,H94,K94,N94,Q94,T94,W94,Z94,AC94,AF94,AI94,AL94)</f>
        <v>6</v>
      </c>
      <c r="AO94" s="213">
        <v>55</v>
      </c>
    </row>
    <row r="95" spans="1:41" s="126" customFormat="1" ht="16.5" customHeight="1" thickBot="1">
      <c r="A95" s="275"/>
      <c r="B95" s="55"/>
      <c r="C95" s="212"/>
      <c r="D95" s="222"/>
      <c r="E95" s="224"/>
      <c r="F95" s="220"/>
      <c r="G95" s="222"/>
      <c r="H95" s="224"/>
      <c r="I95" s="220"/>
      <c r="J95" s="222"/>
      <c r="K95" s="224"/>
      <c r="L95" s="220"/>
      <c r="M95" s="222"/>
      <c r="N95" s="224"/>
      <c r="O95" s="220"/>
      <c r="P95" s="222"/>
      <c r="Q95" s="224"/>
      <c r="R95" s="220"/>
      <c r="S95" s="222"/>
      <c r="T95" s="224"/>
      <c r="U95" s="220"/>
      <c r="V95" s="222"/>
      <c r="W95" s="224"/>
      <c r="X95" s="220"/>
      <c r="Y95" s="222"/>
      <c r="Z95" s="224"/>
      <c r="AA95" s="220"/>
      <c r="AB95" s="222"/>
      <c r="AC95" s="224"/>
      <c r="AD95" s="220"/>
      <c r="AE95" s="222"/>
      <c r="AF95" s="224"/>
      <c r="AG95" s="220"/>
      <c r="AH95" s="216"/>
      <c r="AI95" s="218"/>
      <c r="AJ95" s="210"/>
      <c r="AK95" s="216"/>
      <c r="AL95" s="218"/>
      <c r="AM95" s="210"/>
      <c r="AN95" s="212"/>
      <c r="AO95" s="214"/>
    </row>
    <row r="96" spans="1:41" s="126" customFormat="1" ht="16.5" customHeight="1">
      <c r="A96" s="274" t="s">
        <v>368</v>
      </c>
      <c r="B96" s="54" t="s">
        <v>15</v>
      </c>
      <c r="C96" s="211" t="s">
        <v>13</v>
      </c>
      <c r="D96" s="221"/>
      <c r="E96" s="223"/>
      <c r="F96" s="219"/>
      <c r="G96" s="221"/>
      <c r="H96" s="223"/>
      <c r="I96" s="219"/>
      <c r="J96" s="221"/>
      <c r="K96" s="223"/>
      <c r="L96" s="219"/>
      <c r="M96" s="221"/>
      <c r="N96" s="223"/>
      <c r="O96" s="219"/>
      <c r="P96" s="221"/>
      <c r="Q96" s="223"/>
      <c r="R96" s="219"/>
      <c r="S96" s="221">
        <v>3</v>
      </c>
      <c r="T96" s="223">
        <v>4</v>
      </c>
      <c r="U96" s="219" t="s">
        <v>38</v>
      </c>
      <c r="V96" s="221"/>
      <c r="W96" s="223"/>
      <c r="X96" s="219"/>
      <c r="Y96" s="221"/>
      <c r="Z96" s="223"/>
      <c r="AA96" s="219"/>
      <c r="AB96" s="221"/>
      <c r="AC96" s="223"/>
      <c r="AD96" s="219"/>
      <c r="AE96" s="221"/>
      <c r="AF96" s="223"/>
      <c r="AG96" s="219"/>
      <c r="AH96" s="215"/>
      <c r="AI96" s="217"/>
      <c r="AJ96" s="209"/>
      <c r="AK96" s="215"/>
      <c r="AL96" s="217"/>
      <c r="AM96" s="209"/>
      <c r="AN96" s="211">
        <f>SUM(E96,H96,K96,N96,Q96,T96,W96,Z96,AC96,AF96,AI96,AL96)</f>
        <v>4</v>
      </c>
      <c r="AO96" s="213">
        <v>55</v>
      </c>
    </row>
    <row r="97" spans="1:41" s="126" customFormat="1" ht="16.5" customHeight="1" thickBot="1">
      <c r="A97" s="275"/>
      <c r="B97" s="55"/>
      <c r="C97" s="212"/>
      <c r="D97" s="222"/>
      <c r="E97" s="224"/>
      <c r="F97" s="220"/>
      <c r="G97" s="222"/>
      <c r="H97" s="224"/>
      <c r="I97" s="220"/>
      <c r="J97" s="222"/>
      <c r="K97" s="224"/>
      <c r="L97" s="220"/>
      <c r="M97" s="222"/>
      <c r="N97" s="224"/>
      <c r="O97" s="220"/>
      <c r="P97" s="222"/>
      <c r="Q97" s="224"/>
      <c r="R97" s="220"/>
      <c r="S97" s="222"/>
      <c r="T97" s="224"/>
      <c r="U97" s="220"/>
      <c r="V97" s="222"/>
      <c r="W97" s="224"/>
      <c r="X97" s="220"/>
      <c r="Y97" s="222"/>
      <c r="Z97" s="224"/>
      <c r="AA97" s="220"/>
      <c r="AB97" s="222"/>
      <c r="AC97" s="224"/>
      <c r="AD97" s="220"/>
      <c r="AE97" s="222"/>
      <c r="AF97" s="224"/>
      <c r="AG97" s="220"/>
      <c r="AH97" s="216"/>
      <c r="AI97" s="218"/>
      <c r="AJ97" s="210"/>
      <c r="AK97" s="216"/>
      <c r="AL97" s="218"/>
      <c r="AM97" s="210"/>
      <c r="AN97" s="212"/>
      <c r="AO97" s="214"/>
    </row>
    <row r="98" spans="1:41" s="126" customFormat="1" ht="16.5" customHeight="1">
      <c r="A98" s="274" t="s">
        <v>369</v>
      </c>
      <c r="B98" s="54" t="s">
        <v>18</v>
      </c>
      <c r="C98" s="211" t="s">
        <v>13</v>
      </c>
      <c r="D98" s="221"/>
      <c r="E98" s="223"/>
      <c r="F98" s="219"/>
      <c r="G98" s="221"/>
      <c r="H98" s="223"/>
      <c r="I98" s="219"/>
      <c r="J98" s="221"/>
      <c r="K98" s="223"/>
      <c r="L98" s="219"/>
      <c r="M98" s="221"/>
      <c r="N98" s="223"/>
      <c r="O98" s="219"/>
      <c r="P98" s="221"/>
      <c r="Q98" s="223"/>
      <c r="R98" s="219"/>
      <c r="S98" s="221"/>
      <c r="T98" s="223"/>
      <c r="U98" s="219"/>
      <c r="V98" s="221">
        <v>2</v>
      </c>
      <c r="W98" s="223">
        <v>3</v>
      </c>
      <c r="X98" s="219" t="s">
        <v>39</v>
      </c>
      <c r="Y98" s="221">
        <v>2</v>
      </c>
      <c r="Z98" s="223">
        <v>3</v>
      </c>
      <c r="AA98" s="219" t="s">
        <v>38</v>
      </c>
      <c r="AB98" s="221"/>
      <c r="AC98" s="223"/>
      <c r="AD98" s="219"/>
      <c r="AE98" s="221"/>
      <c r="AF98" s="223"/>
      <c r="AG98" s="219"/>
      <c r="AH98" s="215"/>
      <c r="AI98" s="217"/>
      <c r="AJ98" s="209"/>
      <c r="AK98" s="215"/>
      <c r="AL98" s="217"/>
      <c r="AM98" s="209"/>
      <c r="AN98" s="211">
        <f>SUM(E98,H98,K98,N98,Q98,T98,W98,Z98,AC98,AF98,AI98,AL98)</f>
        <v>6</v>
      </c>
      <c r="AO98" s="213">
        <v>55</v>
      </c>
    </row>
    <row r="99" spans="1:41" s="126" customFormat="1" ht="16.5" customHeight="1" thickBot="1">
      <c r="A99" s="275"/>
      <c r="B99" s="55"/>
      <c r="C99" s="212"/>
      <c r="D99" s="222"/>
      <c r="E99" s="224"/>
      <c r="F99" s="220"/>
      <c r="G99" s="222"/>
      <c r="H99" s="224"/>
      <c r="I99" s="220"/>
      <c r="J99" s="222"/>
      <c r="K99" s="224"/>
      <c r="L99" s="220"/>
      <c r="M99" s="222"/>
      <c r="N99" s="224"/>
      <c r="O99" s="220"/>
      <c r="P99" s="222"/>
      <c r="Q99" s="224"/>
      <c r="R99" s="220"/>
      <c r="S99" s="222"/>
      <c r="T99" s="224"/>
      <c r="U99" s="220"/>
      <c r="V99" s="222"/>
      <c r="W99" s="224"/>
      <c r="X99" s="220"/>
      <c r="Y99" s="222"/>
      <c r="Z99" s="224"/>
      <c r="AA99" s="220"/>
      <c r="AB99" s="222"/>
      <c r="AC99" s="224"/>
      <c r="AD99" s="220"/>
      <c r="AE99" s="222"/>
      <c r="AF99" s="224"/>
      <c r="AG99" s="220"/>
      <c r="AH99" s="216"/>
      <c r="AI99" s="218"/>
      <c r="AJ99" s="210"/>
      <c r="AK99" s="216"/>
      <c r="AL99" s="218"/>
      <c r="AM99" s="210"/>
      <c r="AN99" s="212"/>
      <c r="AO99" s="214"/>
    </row>
    <row r="100" spans="1:41" s="126" customFormat="1" ht="18" customHeight="1">
      <c r="A100" s="274" t="s">
        <v>360</v>
      </c>
      <c r="B100" s="54" t="s">
        <v>115</v>
      </c>
      <c r="C100" s="211" t="s">
        <v>14</v>
      </c>
      <c r="D100" s="221">
        <v>1</v>
      </c>
      <c r="E100" s="223">
        <v>0</v>
      </c>
      <c r="F100" s="219" t="s">
        <v>47</v>
      </c>
      <c r="G100" s="221">
        <v>1</v>
      </c>
      <c r="H100" s="223">
        <v>0</v>
      </c>
      <c r="I100" s="219" t="s">
        <v>47</v>
      </c>
      <c r="J100" s="221"/>
      <c r="K100" s="223"/>
      <c r="L100" s="219"/>
      <c r="M100" s="221"/>
      <c r="N100" s="223"/>
      <c r="O100" s="219"/>
      <c r="P100" s="221"/>
      <c r="Q100" s="223"/>
      <c r="R100" s="219"/>
      <c r="S100" s="221"/>
      <c r="T100" s="223"/>
      <c r="U100" s="219"/>
      <c r="V100" s="221"/>
      <c r="W100" s="223"/>
      <c r="X100" s="219"/>
      <c r="Y100" s="221"/>
      <c r="Z100" s="223"/>
      <c r="AA100" s="219"/>
      <c r="AB100" s="221"/>
      <c r="AC100" s="223"/>
      <c r="AD100" s="219"/>
      <c r="AE100" s="221"/>
      <c r="AF100" s="223"/>
      <c r="AG100" s="219"/>
      <c r="AH100" s="215"/>
      <c r="AI100" s="217"/>
      <c r="AJ100" s="209"/>
      <c r="AK100" s="215"/>
      <c r="AL100" s="217"/>
      <c r="AM100" s="209"/>
      <c r="AN100" s="211">
        <f>SUM(E100,H100,K100,N100,Q100,T100,W100,Z100,AC100,AF100,AI100,AL100)</f>
        <v>0</v>
      </c>
      <c r="AO100" s="213">
        <v>55</v>
      </c>
    </row>
    <row r="101" spans="1:41" s="126" customFormat="1" ht="16.5" customHeight="1" thickBot="1">
      <c r="A101" s="275"/>
      <c r="B101" s="55"/>
      <c r="C101" s="212"/>
      <c r="D101" s="222"/>
      <c r="E101" s="224"/>
      <c r="F101" s="220"/>
      <c r="G101" s="222"/>
      <c r="H101" s="224"/>
      <c r="I101" s="220"/>
      <c r="J101" s="222"/>
      <c r="K101" s="224"/>
      <c r="L101" s="220"/>
      <c r="M101" s="222"/>
      <c r="N101" s="224"/>
      <c r="O101" s="220"/>
      <c r="P101" s="222"/>
      <c r="Q101" s="224"/>
      <c r="R101" s="220"/>
      <c r="S101" s="222"/>
      <c r="T101" s="224"/>
      <c r="U101" s="220"/>
      <c r="V101" s="222"/>
      <c r="W101" s="224"/>
      <c r="X101" s="220"/>
      <c r="Y101" s="222"/>
      <c r="Z101" s="224"/>
      <c r="AA101" s="220"/>
      <c r="AB101" s="222"/>
      <c r="AC101" s="224"/>
      <c r="AD101" s="220"/>
      <c r="AE101" s="222"/>
      <c r="AF101" s="224"/>
      <c r="AG101" s="220"/>
      <c r="AH101" s="216"/>
      <c r="AI101" s="218"/>
      <c r="AJ101" s="210"/>
      <c r="AK101" s="216"/>
      <c r="AL101" s="218"/>
      <c r="AM101" s="210"/>
      <c r="AN101" s="212"/>
      <c r="AO101" s="214"/>
    </row>
    <row r="102" spans="1:41" ht="18">
      <c r="A102" s="274" t="s">
        <v>153</v>
      </c>
      <c r="B102" s="54" t="s">
        <v>318</v>
      </c>
      <c r="C102" s="211" t="s">
        <v>14</v>
      </c>
      <c r="D102" s="221"/>
      <c r="E102" s="223"/>
      <c r="F102" s="219"/>
      <c r="G102" s="221"/>
      <c r="H102" s="223"/>
      <c r="I102" s="219"/>
      <c r="J102" s="221"/>
      <c r="K102" s="223"/>
      <c r="L102" s="219"/>
      <c r="M102" s="221"/>
      <c r="N102" s="223"/>
      <c r="O102" s="219"/>
      <c r="P102" s="221"/>
      <c r="Q102" s="223"/>
      <c r="R102" s="219"/>
      <c r="S102" s="221"/>
      <c r="T102" s="223"/>
      <c r="U102" s="219"/>
      <c r="V102" s="221"/>
      <c r="W102" s="223"/>
      <c r="X102" s="219"/>
      <c r="Y102" s="221"/>
      <c r="Z102" s="223"/>
      <c r="AA102" s="219"/>
      <c r="AB102" s="221">
        <v>2</v>
      </c>
      <c r="AC102" s="223">
        <v>2</v>
      </c>
      <c r="AD102" s="219" t="s">
        <v>38</v>
      </c>
      <c r="AE102" s="221">
        <v>2</v>
      </c>
      <c r="AF102" s="223">
        <v>2</v>
      </c>
      <c r="AG102" s="219" t="s">
        <v>38</v>
      </c>
      <c r="AH102" s="215"/>
      <c r="AI102" s="217"/>
      <c r="AJ102" s="209"/>
      <c r="AK102" s="215"/>
      <c r="AL102" s="217"/>
      <c r="AM102" s="209"/>
      <c r="AN102" s="211">
        <f aca="true" t="shared" si="2" ref="AN102:AN118">SUM(E102,H102,K102,N102,Q102,T102,W102,Z102,AC102,AF102,AI102,AL102)</f>
        <v>4</v>
      </c>
      <c r="AO102" s="213">
        <v>12</v>
      </c>
    </row>
    <row r="103" spans="1:41" ht="15.75" customHeight="1" thickBot="1">
      <c r="A103" s="275"/>
      <c r="B103" s="55"/>
      <c r="C103" s="212"/>
      <c r="D103" s="222"/>
      <c r="E103" s="224"/>
      <c r="F103" s="220"/>
      <c r="G103" s="222"/>
      <c r="H103" s="224"/>
      <c r="I103" s="220"/>
      <c r="J103" s="222"/>
      <c r="K103" s="224"/>
      <c r="L103" s="220"/>
      <c r="M103" s="222"/>
      <c r="N103" s="224"/>
      <c r="O103" s="220"/>
      <c r="P103" s="222"/>
      <c r="Q103" s="224"/>
      <c r="R103" s="220"/>
      <c r="S103" s="222"/>
      <c r="T103" s="224"/>
      <c r="U103" s="220"/>
      <c r="V103" s="222"/>
      <c r="W103" s="224"/>
      <c r="X103" s="220"/>
      <c r="Y103" s="222"/>
      <c r="Z103" s="224"/>
      <c r="AA103" s="220"/>
      <c r="AB103" s="222"/>
      <c r="AC103" s="224"/>
      <c r="AD103" s="220"/>
      <c r="AE103" s="222"/>
      <c r="AF103" s="224"/>
      <c r="AG103" s="220"/>
      <c r="AH103" s="216"/>
      <c r="AI103" s="218"/>
      <c r="AJ103" s="210"/>
      <c r="AK103" s="216"/>
      <c r="AL103" s="218"/>
      <c r="AM103" s="210"/>
      <c r="AN103" s="212"/>
      <c r="AO103" s="214"/>
    </row>
    <row r="104" spans="1:41" ht="18">
      <c r="A104" s="270" t="s">
        <v>152</v>
      </c>
      <c r="B104" s="54" t="s">
        <v>319</v>
      </c>
      <c r="C104" s="211" t="s">
        <v>14</v>
      </c>
      <c r="D104" s="221"/>
      <c r="E104" s="223"/>
      <c r="F104" s="219"/>
      <c r="G104" s="221"/>
      <c r="H104" s="223"/>
      <c r="I104" s="219"/>
      <c r="J104" s="221"/>
      <c r="K104" s="223"/>
      <c r="L104" s="219"/>
      <c r="M104" s="221"/>
      <c r="N104" s="223"/>
      <c r="O104" s="219"/>
      <c r="P104" s="221"/>
      <c r="Q104" s="223"/>
      <c r="R104" s="219"/>
      <c r="S104" s="221"/>
      <c r="T104" s="223"/>
      <c r="U104" s="219"/>
      <c r="V104" s="221"/>
      <c r="W104" s="223"/>
      <c r="X104" s="219"/>
      <c r="Y104" s="221"/>
      <c r="Z104" s="223"/>
      <c r="AA104" s="219"/>
      <c r="AB104" s="221">
        <v>1</v>
      </c>
      <c r="AC104" s="223">
        <v>1</v>
      </c>
      <c r="AD104" s="219" t="s">
        <v>38</v>
      </c>
      <c r="AE104" s="221">
        <v>1</v>
      </c>
      <c r="AF104" s="223">
        <v>1</v>
      </c>
      <c r="AG104" s="219" t="s">
        <v>38</v>
      </c>
      <c r="AH104" s="215"/>
      <c r="AI104" s="217"/>
      <c r="AJ104" s="209"/>
      <c r="AK104" s="215"/>
      <c r="AL104" s="217"/>
      <c r="AM104" s="209"/>
      <c r="AN104" s="211">
        <f t="shared" si="2"/>
        <v>2</v>
      </c>
      <c r="AO104" s="213">
        <v>12</v>
      </c>
    </row>
    <row r="105" spans="1:41" ht="15.75" customHeight="1" thickBot="1">
      <c r="A105" s="271"/>
      <c r="B105" s="55"/>
      <c r="C105" s="212"/>
      <c r="D105" s="222"/>
      <c r="E105" s="224"/>
      <c r="F105" s="220"/>
      <c r="G105" s="222"/>
      <c r="H105" s="224"/>
      <c r="I105" s="220"/>
      <c r="J105" s="222"/>
      <c r="K105" s="224"/>
      <c r="L105" s="220"/>
      <c r="M105" s="222"/>
      <c r="N105" s="224"/>
      <c r="O105" s="220"/>
      <c r="P105" s="222"/>
      <c r="Q105" s="224"/>
      <c r="R105" s="220"/>
      <c r="S105" s="222"/>
      <c r="T105" s="224"/>
      <c r="U105" s="220"/>
      <c r="V105" s="222"/>
      <c r="W105" s="224"/>
      <c r="X105" s="220"/>
      <c r="Y105" s="222"/>
      <c r="Z105" s="224"/>
      <c r="AA105" s="220"/>
      <c r="AB105" s="222"/>
      <c r="AC105" s="224"/>
      <c r="AD105" s="220"/>
      <c r="AE105" s="222"/>
      <c r="AF105" s="224"/>
      <c r="AG105" s="220"/>
      <c r="AH105" s="216"/>
      <c r="AI105" s="218"/>
      <c r="AJ105" s="210"/>
      <c r="AK105" s="216"/>
      <c r="AL105" s="218"/>
      <c r="AM105" s="210"/>
      <c r="AN105" s="212"/>
      <c r="AO105" s="214"/>
    </row>
    <row r="106" spans="1:41" ht="18">
      <c r="A106" s="270" t="s">
        <v>162</v>
      </c>
      <c r="B106" s="54" t="s">
        <v>320</v>
      </c>
      <c r="C106" s="211" t="s">
        <v>14</v>
      </c>
      <c r="D106" s="221"/>
      <c r="E106" s="223"/>
      <c r="F106" s="219"/>
      <c r="G106" s="221"/>
      <c r="H106" s="223"/>
      <c r="I106" s="219"/>
      <c r="J106" s="221"/>
      <c r="K106" s="223"/>
      <c r="L106" s="219"/>
      <c r="M106" s="221"/>
      <c r="N106" s="223"/>
      <c r="O106" s="219"/>
      <c r="P106" s="221"/>
      <c r="Q106" s="223"/>
      <c r="R106" s="219"/>
      <c r="S106" s="221"/>
      <c r="T106" s="223"/>
      <c r="U106" s="219"/>
      <c r="V106" s="221"/>
      <c r="W106" s="223"/>
      <c r="X106" s="219"/>
      <c r="Y106" s="221"/>
      <c r="Z106" s="223"/>
      <c r="AA106" s="219"/>
      <c r="AB106" s="221">
        <v>1</v>
      </c>
      <c r="AC106" s="223">
        <v>1</v>
      </c>
      <c r="AD106" s="219" t="s">
        <v>38</v>
      </c>
      <c r="AE106" s="221">
        <v>1</v>
      </c>
      <c r="AF106" s="223">
        <v>1</v>
      </c>
      <c r="AG106" s="219" t="s">
        <v>38</v>
      </c>
      <c r="AH106" s="215"/>
      <c r="AI106" s="217"/>
      <c r="AJ106" s="209"/>
      <c r="AK106" s="215"/>
      <c r="AL106" s="217"/>
      <c r="AM106" s="209"/>
      <c r="AN106" s="211">
        <f t="shared" si="2"/>
        <v>2</v>
      </c>
      <c r="AO106" s="213">
        <v>12</v>
      </c>
    </row>
    <row r="107" spans="1:41" ht="15.75" customHeight="1" thickBot="1">
      <c r="A107" s="271"/>
      <c r="B107" s="55"/>
      <c r="C107" s="212"/>
      <c r="D107" s="222"/>
      <c r="E107" s="224"/>
      <c r="F107" s="220"/>
      <c r="G107" s="222"/>
      <c r="H107" s="224"/>
      <c r="I107" s="220"/>
      <c r="J107" s="222"/>
      <c r="K107" s="224"/>
      <c r="L107" s="220"/>
      <c r="M107" s="222"/>
      <c r="N107" s="224"/>
      <c r="O107" s="220"/>
      <c r="P107" s="222"/>
      <c r="Q107" s="224"/>
      <c r="R107" s="220"/>
      <c r="S107" s="222"/>
      <c r="T107" s="224"/>
      <c r="U107" s="220"/>
      <c r="V107" s="222"/>
      <c r="W107" s="224"/>
      <c r="X107" s="220"/>
      <c r="Y107" s="222"/>
      <c r="Z107" s="224"/>
      <c r="AA107" s="220"/>
      <c r="AB107" s="222"/>
      <c r="AC107" s="224"/>
      <c r="AD107" s="220"/>
      <c r="AE107" s="222"/>
      <c r="AF107" s="224"/>
      <c r="AG107" s="220"/>
      <c r="AH107" s="216"/>
      <c r="AI107" s="218"/>
      <c r="AJ107" s="210"/>
      <c r="AK107" s="216"/>
      <c r="AL107" s="218"/>
      <c r="AM107" s="210"/>
      <c r="AN107" s="212"/>
      <c r="AO107" s="214"/>
    </row>
    <row r="108" spans="1:41" ht="27">
      <c r="A108" s="270" t="s">
        <v>151</v>
      </c>
      <c r="B108" s="54" t="s">
        <v>72</v>
      </c>
      <c r="C108" s="211" t="s">
        <v>14</v>
      </c>
      <c r="D108" s="221"/>
      <c r="E108" s="223"/>
      <c r="F108" s="219"/>
      <c r="G108" s="221"/>
      <c r="H108" s="223"/>
      <c r="I108" s="219"/>
      <c r="J108" s="221"/>
      <c r="K108" s="223"/>
      <c r="L108" s="219"/>
      <c r="M108" s="221"/>
      <c r="N108" s="223"/>
      <c r="O108" s="219"/>
      <c r="P108" s="221"/>
      <c r="Q108" s="223"/>
      <c r="R108" s="219"/>
      <c r="S108" s="221"/>
      <c r="T108" s="223"/>
      <c r="U108" s="219"/>
      <c r="V108" s="221">
        <v>2</v>
      </c>
      <c r="W108" s="223">
        <v>2</v>
      </c>
      <c r="X108" s="219" t="s">
        <v>38</v>
      </c>
      <c r="Y108" s="221">
        <v>2</v>
      </c>
      <c r="Z108" s="223">
        <v>2</v>
      </c>
      <c r="AA108" s="219" t="s">
        <v>38</v>
      </c>
      <c r="AB108" s="221"/>
      <c r="AC108" s="223"/>
      <c r="AD108" s="219"/>
      <c r="AE108" s="221"/>
      <c r="AF108" s="223"/>
      <c r="AG108" s="219"/>
      <c r="AH108" s="215"/>
      <c r="AI108" s="217"/>
      <c r="AJ108" s="209"/>
      <c r="AK108" s="215"/>
      <c r="AL108" s="217"/>
      <c r="AM108" s="209"/>
      <c r="AN108" s="211">
        <f t="shared" si="2"/>
        <v>4</v>
      </c>
      <c r="AO108" s="213">
        <v>12</v>
      </c>
    </row>
    <row r="109" spans="1:41" ht="13.5" customHeight="1" thickBot="1">
      <c r="A109" s="271"/>
      <c r="B109" s="55"/>
      <c r="C109" s="212"/>
      <c r="D109" s="222"/>
      <c r="E109" s="224"/>
      <c r="F109" s="220"/>
      <c r="G109" s="222"/>
      <c r="H109" s="224"/>
      <c r="I109" s="220"/>
      <c r="J109" s="222"/>
      <c r="K109" s="224"/>
      <c r="L109" s="220"/>
      <c r="M109" s="222"/>
      <c r="N109" s="224"/>
      <c r="O109" s="220"/>
      <c r="P109" s="222"/>
      <c r="Q109" s="224"/>
      <c r="R109" s="220"/>
      <c r="S109" s="222"/>
      <c r="T109" s="224"/>
      <c r="U109" s="220"/>
      <c r="V109" s="222"/>
      <c r="W109" s="224"/>
      <c r="X109" s="220"/>
      <c r="Y109" s="222"/>
      <c r="Z109" s="224"/>
      <c r="AA109" s="220"/>
      <c r="AB109" s="222"/>
      <c r="AC109" s="224"/>
      <c r="AD109" s="220"/>
      <c r="AE109" s="222"/>
      <c r="AF109" s="224"/>
      <c r="AG109" s="220"/>
      <c r="AH109" s="216"/>
      <c r="AI109" s="218"/>
      <c r="AJ109" s="210"/>
      <c r="AK109" s="216"/>
      <c r="AL109" s="218"/>
      <c r="AM109" s="210"/>
      <c r="AN109" s="212"/>
      <c r="AO109" s="214"/>
    </row>
    <row r="110" spans="1:41" ht="18">
      <c r="A110" s="270" t="s">
        <v>150</v>
      </c>
      <c r="B110" s="54" t="s">
        <v>65</v>
      </c>
      <c r="C110" s="211" t="s">
        <v>14</v>
      </c>
      <c r="D110" s="221"/>
      <c r="E110" s="223"/>
      <c r="F110" s="219"/>
      <c r="G110" s="221"/>
      <c r="H110" s="223"/>
      <c r="I110" s="219"/>
      <c r="J110" s="221"/>
      <c r="K110" s="223"/>
      <c r="L110" s="219"/>
      <c r="M110" s="221"/>
      <c r="N110" s="223"/>
      <c r="O110" s="219"/>
      <c r="P110" s="221"/>
      <c r="Q110" s="223"/>
      <c r="R110" s="219"/>
      <c r="S110" s="221"/>
      <c r="T110" s="223"/>
      <c r="U110" s="219"/>
      <c r="V110" s="221"/>
      <c r="W110" s="223"/>
      <c r="X110" s="219"/>
      <c r="Y110" s="221"/>
      <c r="Z110" s="223"/>
      <c r="AA110" s="219"/>
      <c r="AB110" s="221">
        <v>2</v>
      </c>
      <c r="AC110" s="223">
        <v>4</v>
      </c>
      <c r="AD110" s="219" t="s">
        <v>38</v>
      </c>
      <c r="AE110" s="221"/>
      <c r="AF110" s="223"/>
      <c r="AG110" s="219"/>
      <c r="AH110" s="215"/>
      <c r="AI110" s="217"/>
      <c r="AJ110" s="209"/>
      <c r="AK110" s="215"/>
      <c r="AL110" s="217"/>
      <c r="AM110" s="209"/>
      <c r="AN110" s="211">
        <f t="shared" si="2"/>
        <v>4</v>
      </c>
      <c r="AO110" s="213">
        <v>12</v>
      </c>
    </row>
    <row r="111" spans="1:41" ht="15.75" customHeight="1" thickBot="1">
      <c r="A111" s="271"/>
      <c r="B111" s="55"/>
      <c r="C111" s="212"/>
      <c r="D111" s="222"/>
      <c r="E111" s="224"/>
      <c r="F111" s="220"/>
      <c r="G111" s="222"/>
      <c r="H111" s="224"/>
      <c r="I111" s="220"/>
      <c r="J111" s="222"/>
      <c r="K111" s="224"/>
      <c r="L111" s="220"/>
      <c r="M111" s="222"/>
      <c r="N111" s="224"/>
      <c r="O111" s="220"/>
      <c r="P111" s="222"/>
      <c r="Q111" s="224"/>
      <c r="R111" s="220"/>
      <c r="S111" s="222"/>
      <c r="T111" s="224"/>
      <c r="U111" s="220"/>
      <c r="V111" s="222"/>
      <c r="W111" s="224"/>
      <c r="X111" s="220"/>
      <c r="Y111" s="222"/>
      <c r="Z111" s="224"/>
      <c r="AA111" s="220"/>
      <c r="AB111" s="222"/>
      <c r="AC111" s="224"/>
      <c r="AD111" s="220"/>
      <c r="AE111" s="222"/>
      <c r="AF111" s="224"/>
      <c r="AG111" s="220"/>
      <c r="AH111" s="216"/>
      <c r="AI111" s="218"/>
      <c r="AJ111" s="210"/>
      <c r="AK111" s="216"/>
      <c r="AL111" s="218"/>
      <c r="AM111" s="210"/>
      <c r="AN111" s="212"/>
      <c r="AO111" s="214"/>
    </row>
    <row r="112" spans="1:41" ht="12.75" customHeight="1">
      <c r="A112" s="270" t="s">
        <v>149</v>
      </c>
      <c r="B112" s="54" t="s">
        <v>148</v>
      </c>
      <c r="C112" s="211" t="s">
        <v>14</v>
      </c>
      <c r="D112" s="221"/>
      <c r="E112" s="223"/>
      <c r="F112" s="219"/>
      <c r="G112" s="221"/>
      <c r="H112" s="223"/>
      <c r="I112" s="219"/>
      <c r="J112" s="221"/>
      <c r="K112" s="223"/>
      <c r="L112" s="219"/>
      <c r="M112" s="221"/>
      <c r="N112" s="223"/>
      <c r="O112" s="219"/>
      <c r="P112" s="221"/>
      <c r="Q112" s="223"/>
      <c r="R112" s="219"/>
      <c r="S112" s="221"/>
      <c r="T112" s="223"/>
      <c r="U112" s="219"/>
      <c r="V112" s="221"/>
      <c r="W112" s="223"/>
      <c r="X112" s="219"/>
      <c r="Y112" s="221"/>
      <c r="Z112" s="223"/>
      <c r="AA112" s="219"/>
      <c r="AB112" s="221"/>
      <c r="AC112" s="223"/>
      <c r="AD112" s="219"/>
      <c r="AE112" s="221"/>
      <c r="AF112" s="223"/>
      <c r="AG112" s="219"/>
      <c r="AH112" s="215"/>
      <c r="AI112" s="217"/>
      <c r="AJ112" s="209"/>
      <c r="AK112" s="215">
        <v>1</v>
      </c>
      <c r="AL112" s="217">
        <v>4</v>
      </c>
      <c r="AM112" s="209" t="s">
        <v>39</v>
      </c>
      <c r="AN112" s="211">
        <f t="shared" si="2"/>
        <v>4</v>
      </c>
      <c r="AO112" s="213">
        <v>12</v>
      </c>
    </row>
    <row r="113" spans="1:41" ht="12.75" customHeight="1" thickBot="1">
      <c r="A113" s="271"/>
      <c r="B113" s="55"/>
      <c r="C113" s="212"/>
      <c r="D113" s="222"/>
      <c r="E113" s="224"/>
      <c r="F113" s="220"/>
      <c r="G113" s="222"/>
      <c r="H113" s="224"/>
      <c r="I113" s="220"/>
      <c r="J113" s="222"/>
      <c r="K113" s="224"/>
      <c r="L113" s="220"/>
      <c r="M113" s="222"/>
      <c r="N113" s="224"/>
      <c r="O113" s="220"/>
      <c r="P113" s="222"/>
      <c r="Q113" s="224"/>
      <c r="R113" s="220"/>
      <c r="S113" s="222"/>
      <c r="T113" s="224"/>
      <c r="U113" s="220"/>
      <c r="V113" s="222"/>
      <c r="W113" s="224"/>
      <c r="X113" s="220"/>
      <c r="Y113" s="222"/>
      <c r="Z113" s="224"/>
      <c r="AA113" s="220"/>
      <c r="AB113" s="222"/>
      <c r="AC113" s="224"/>
      <c r="AD113" s="220"/>
      <c r="AE113" s="222"/>
      <c r="AF113" s="224"/>
      <c r="AG113" s="220"/>
      <c r="AH113" s="216"/>
      <c r="AI113" s="218"/>
      <c r="AJ113" s="210"/>
      <c r="AK113" s="216"/>
      <c r="AL113" s="218"/>
      <c r="AM113" s="210"/>
      <c r="AN113" s="212"/>
      <c r="AO113" s="214"/>
    </row>
    <row r="114" spans="1:41" ht="12.75" customHeight="1">
      <c r="A114" s="270" t="s">
        <v>146</v>
      </c>
      <c r="B114" s="54" t="s">
        <v>101</v>
      </c>
      <c r="C114" s="211" t="s">
        <v>14</v>
      </c>
      <c r="D114" s="221"/>
      <c r="E114" s="223"/>
      <c r="F114" s="219"/>
      <c r="G114" s="221"/>
      <c r="H114" s="223"/>
      <c r="I114" s="219"/>
      <c r="J114" s="221"/>
      <c r="K114" s="223"/>
      <c r="L114" s="219"/>
      <c r="M114" s="221"/>
      <c r="N114" s="223"/>
      <c r="O114" s="219"/>
      <c r="P114" s="221"/>
      <c r="Q114" s="223"/>
      <c r="R114" s="219"/>
      <c r="S114" s="221"/>
      <c r="T114" s="223"/>
      <c r="U114" s="219"/>
      <c r="V114" s="221"/>
      <c r="W114" s="223"/>
      <c r="X114" s="219"/>
      <c r="Y114" s="221"/>
      <c r="Z114" s="223"/>
      <c r="AA114" s="219"/>
      <c r="AB114" s="221">
        <v>2</v>
      </c>
      <c r="AC114" s="223">
        <v>1</v>
      </c>
      <c r="AD114" s="219" t="s">
        <v>39</v>
      </c>
      <c r="AE114" s="221">
        <v>2</v>
      </c>
      <c r="AF114" s="223">
        <v>1</v>
      </c>
      <c r="AG114" s="219" t="s">
        <v>39</v>
      </c>
      <c r="AH114" s="215"/>
      <c r="AI114" s="217"/>
      <c r="AJ114" s="209"/>
      <c r="AK114" s="215"/>
      <c r="AL114" s="217"/>
      <c r="AM114" s="209"/>
      <c r="AN114" s="211">
        <f t="shared" si="2"/>
        <v>2</v>
      </c>
      <c r="AO114" s="213">
        <v>12</v>
      </c>
    </row>
    <row r="115" spans="1:41" ht="12.75" customHeight="1" thickBot="1">
      <c r="A115" s="271"/>
      <c r="B115" s="55"/>
      <c r="C115" s="212"/>
      <c r="D115" s="222"/>
      <c r="E115" s="224"/>
      <c r="F115" s="220"/>
      <c r="G115" s="222"/>
      <c r="H115" s="224"/>
      <c r="I115" s="220"/>
      <c r="J115" s="222"/>
      <c r="K115" s="224"/>
      <c r="L115" s="220"/>
      <c r="M115" s="222"/>
      <c r="N115" s="224"/>
      <c r="O115" s="220"/>
      <c r="P115" s="222"/>
      <c r="Q115" s="224"/>
      <c r="R115" s="220"/>
      <c r="S115" s="222"/>
      <c r="T115" s="224"/>
      <c r="U115" s="220"/>
      <c r="V115" s="222"/>
      <c r="W115" s="224"/>
      <c r="X115" s="220"/>
      <c r="Y115" s="222"/>
      <c r="Z115" s="224"/>
      <c r="AA115" s="220"/>
      <c r="AB115" s="222"/>
      <c r="AC115" s="224"/>
      <c r="AD115" s="220"/>
      <c r="AE115" s="222"/>
      <c r="AF115" s="224"/>
      <c r="AG115" s="220"/>
      <c r="AH115" s="216"/>
      <c r="AI115" s="218"/>
      <c r="AJ115" s="210"/>
      <c r="AK115" s="216"/>
      <c r="AL115" s="218"/>
      <c r="AM115" s="210"/>
      <c r="AN115" s="212"/>
      <c r="AO115" s="214"/>
    </row>
    <row r="116" spans="1:41" ht="12.75" customHeight="1">
      <c r="A116" s="270" t="s">
        <v>147</v>
      </c>
      <c r="B116" s="54" t="s">
        <v>73</v>
      </c>
      <c r="C116" s="211" t="s">
        <v>14</v>
      </c>
      <c r="D116" s="221"/>
      <c r="E116" s="223"/>
      <c r="F116" s="219"/>
      <c r="G116" s="221"/>
      <c r="H116" s="223"/>
      <c r="I116" s="219"/>
      <c r="J116" s="221"/>
      <c r="K116" s="223"/>
      <c r="L116" s="219"/>
      <c r="M116" s="221"/>
      <c r="N116" s="223"/>
      <c r="O116" s="219"/>
      <c r="P116" s="221"/>
      <c r="Q116" s="223"/>
      <c r="R116" s="219"/>
      <c r="S116" s="221"/>
      <c r="T116" s="223"/>
      <c r="U116" s="219"/>
      <c r="V116" s="221">
        <v>2</v>
      </c>
      <c r="W116" s="223">
        <v>1</v>
      </c>
      <c r="X116" s="219" t="s">
        <v>39</v>
      </c>
      <c r="Y116" s="221">
        <v>2</v>
      </c>
      <c r="Z116" s="223">
        <v>1</v>
      </c>
      <c r="AA116" s="219" t="s">
        <v>39</v>
      </c>
      <c r="AB116" s="221"/>
      <c r="AC116" s="223"/>
      <c r="AD116" s="219"/>
      <c r="AE116" s="221"/>
      <c r="AF116" s="223"/>
      <c r="AG116" s="219"/>
      <c r="AH116" s="215"/>
      <c r="AI116" s="217"/>
      <c r="AJ116" s="209"/>
      <c r="AK116" s="215"/>
      <c r="AL116" s="217"/>
      <c r="AM116" s="209"/>
      <c r="AN116" s="211">
        <f t="shared" si="2"/>
        <v>2</v>
      </c>
      <c r="AO116" s="213">
        <v>12</v>
      </c>
    </row>
    <row r="117" spans="1:41" ht="12.75" customHeight="1" thickBot="1">
      <c r="A117" s="271"/>
      <c r="B117" s="55"/>
      <c r="C117" s="212"/>
      <c r="D117" s="222"/>
      <c r="E117" s="224"/>
      <c r="F117" s="220"/>
      <c r="G117" s="222"/>
      <c r="H117" s="224"/>
      <c r="I117" s="220"/>
      <c r="J117" s="222"/>
      <c r="K117" s="224"/>
      <c r="L117" s="220"/>
      <c r="M117" s="222"/>
      <c r="N117" s="224"/>
      <c r="O117" s="220"/>
      <c r="P117" s="222"/>
      <c r="Q117" s="224"/>
      <c r="R117" s="220"/>
      <c r="S117" s="222"/>
      <c r="T117" s="224"/>
      <c r="U117" s="220"/>
      <c r="V117" s="222"/>
      <c r="W117" s="224"/>
      <c r="X117" s="220"/>
      <c r="Y117" s="222"/>
      <c r="Z117" s="224"/>
      <c r="AA117" s="220"/>
      <c r="AB117" s="222"/>
      <c r="AC117" s="224"/>
      <c r="AD117" s="220"/>
      <c r="AE117" s="222"/>
      <c r="AF117" s="224"/>
      <c r="AG117" s="220"/>
      <c r="AH117" s="216"/>
      <c r="AI117" s="218"/>
      <c r="AJ117" s="210"/>
      <c r="AK117" s="216"/>
      <c r="AL117" s="218"/>
      <c r="AM117" s="210"/>
      <c r="AN117" s="212"/>
      <c r="AO117" s="214"/>
    </row>
    <row r="118" spans="1:41" ht="12.75" customHeight="1">
      <c r="A118" s="270" t="s">
        <v>145</v>
      </c>
      <c r="B118" s="54" t="s">
        <v>19</v>
      </c>
      <c r="C118" s="211" t="s">
        <v>14</v>
      </c>
      <c r="D118" s="221"/>
      <c r="E118" s="223"/>
      <c r="F118" s="219"/>
      <c r="G118" s="221"/>
      <c r="H118" s="223"/>
      <c r="I118" s="219"/>
      <c r="J118" s="221"/>
      <c r="K118" s="223"/>
      <c r="L118" s="219"/>
      <c r="M118" s="221">
        <v>1</v>
      </c>
      <c r="N118" s="223">
        <v>1</v>
      </c>
      <c r="O118" s="219" t="s">
        <v>39</v>
      </c>
      <c r="P118" s="221"/>
      <c r="Q118" s="223"/>
      <c r="R118" s="219"/>
      <c r="S118" s="221"/>
      <c r="T118" s="223"/>
      <c r="U118" s="219"/>
      <c r="V118" s="221"/>
      <c r="W118" s="223"/>
      <c r="X118" s="219"/>
      <c r="Y118" s="221"/>
      <c r="Z118" s="223"/>
      <c r="AA118" s="219"/>
      <c r="AB118" s="221"/>
      <c r="AC118" s="223"/>
      <c r="AD118" s="219"/>
      <c r="AE118" s="221"/>
      <c r="AF118" s="223"/>
      <c r="AG118" s="219"/>
      <c r="AH118" s="215"/>
      <c r="AI118" s="217"/>
      <c r="AJ118" s="209"/>
      <c r="AK118" s="215"/>
      <c r="AL118" s="217"/>
      <c r="AM118" s="209"/>
      <c r="AN118" s="211">
        <f t="shared" si="2"/>
        <v>1</v>
      </c>
      <c r="AO118" s="213">
        <v>12</v>
      </c>
    </row>
    <row r="119" spans="1:41" ht="12.75" customHeight="1" thickBot="1">
      <c r="A119" s="271"/>
      <c r="B119" s="55"/>
      <c r="C119" s="212"/>
      <c r="D119" s="222"/>
      <c r="E119" s="224"/>
      <c r="F119" s="220"/>
      <c r="G119" s="222"/>
      <c r="H119" s="224"/>
      <c r="I119" s="220"/>
      <c r="J119" s="222"/>
      <c r="K119" s="224"/>
      <c r="L119" s="220"/>
      <c r="M119" s="222"/>
      <c r="N119" s="224"/>
      <c r="O119" s="220"/>
      <c r="P119" s="222"/>
      <c r="Q119" s="224"/>
      <c r="R119" s="220"/>
      <c r="S119" s="222"/>
      <c r="T119" s="224"/>
      <c r="U119" s="220"/>
      <c r="V119" s="222"/>
      <c r="W119" s="224"/>
      <c r="X119" s="220"/>
      <c r="Y119" s="222"/>
      <c r="Z119" s="224"/>
      <c r="AA119" s="220"/>
      <c r="AB119" s="222"/>
      <c r="AC119" s="224"/>
      <c r="AD119" s="220"/>
      <c r="AE119" s="222"/>
      <c r="AF119" s="224"/>
      <c r="AG119" s="220"/>
      <c r="AH119" s="216"/>
      <c r="AI119" s="218"/>
      <c r="AJ119" s="210"/>
      <c r="AK119" s="216"/>
      <c r="AL119" s="218"/>
      <c r="AM119" s="210"/>
      <c r="AN119" s="212"/>
      <c r="AO119" s="214"/>
    </row>
    <row r="120" spans="1:41" s="126" customFormat="1" ht="16.5" customHeight="1">
      <c r="A120" s="322" t="s">
        <v>361</v>
      </c>
      <c r="B120" s="54" t="s">
        <v>335</v>
      </c>
      <c r="C120" s="211" t="s">
        <v>14</v>
      </c>
      <c r="D120" s="221"/>
      <c r="E120" s="223"/>
      <c r="F120" s="219"/>
      <c r="G120" s="221"/>
      <c r="H120" s="223"/>
      <c r="I120" s="219"/>
      <c r="J120" s="221"/>
      <c r="K120" s="223"/>
      <c r="L120" s="219"/>
      <c r="M120" s="221">
        <v>2</v>
      </c>
      <c r="N120" s="223">
        <v>3</v>
      </c>
      <c r="O120" s="219" t="s">
        <v>39</v>
      </c>
      <c r="P120" s="221"/>
      <c r="Q120" s="223"/>
      <c r="R120" s="219"/>
      <c r="S120" s="221"/>
      <c r="T120" s="223"/>
      <c r="U120" s="219"/>
      <c r="V120" s="221"/>
      <c r="W120" s="223"/>
      <c r="X120" s="219"/>
      <c r="Y120" s="221"/>
      <c r="Z120" s="223"/>
      <c r="AA120" s="219"/>
      <c r="AB120" s="221"/>
      <c r="AC120" s="223"/>
      <c r="AD120" s="219"/>
      <c r="AE120" s="221"/>
      <c r="AF120" s="223"/>
      <c r="AG120" s="219"/>
      <c r="AH120" s="215"/>
      <c r="AI120" s="217"/>
      <c r="AJ120" s="209"/>
      <c r="AK120" s="215"/>
      <c r="AL120" s="217"/>
      <c r="AM120" s="209"/>
      <c r="AN120" s="211">
        <f>SUM(E120,H120,K120,N120,Q120,T120,W120,Z120,AC120,AF120,AI120,AL120)</f>
        <v>3</v>
      </c>
      <c r="AO120" s="213">
        <v>55</v>
      </c>
    </row>
    <row r="121" spans="1:41" s="126" customFormat="1" ht="16.5" customHeight="1" thickBot="1">
      <c r="A121" s="323"/>
      <c r="B121" s="125"/>
      <c r="C121" s="212"/>
      <c r="D121" s="222"/>
      <c r="E121" s="224"/>
      <c r="F121" s="220"/>
      <c r="G121" s="222"/>
      <c r="H121" s="224"/>
      <c r="I121" s="220"/>
      <c r="J121" s="222"/>
      <c r="K121" s="224"/>
      <c r="L121" s="220"/>
      <c r="M121" s="222"/>
      <c r="N121" s="224"/>
      <c r="O121" s="220"/>
      <c r="P121" s="222"/>
      <c r="Q121" s="224"/>
      <c r="R121" s="220"/>
      <c r="S121" s="222"/>
      <c r="T121" s="224"/>
      <c r="U121" s="220"/>
      <c r="V121" s="222"/>
      <c r="W121" s="224"/>
      <c r="X121" s="220"/>
      <c r="Y121" s="222"/>
      <c r="Z121" s="224"/>
      <c r="AA121" s="220"/>
      <c r="AB121" s="222"/>
      <c r="AC121" s="224"/>
      <c r="AD121" s="220"/>
      <c r="AE121" s="222"/>
      <c r="AF121" s="224"/>
      <c r="AG121" s="220"/>
      <c r="AH121" s="216"/>
      <c r="AI121" s="218"/>
      <c r="AJ121" s="210"/>
      <c r="AK121" s="216"/>
      <c r="AL121" s="218"/>
      <c r="AM121" s="210"/>
      <c r="AN121" s="212"/>
      <c r="AO121" s="214"/>
    </row>
    <row r="122" spans="1:41" s="126" customFormat="1" ht="16.5" customHeight="1">
      <c r="A122" s="322" t="s">
        <v>362</v>
      </c>
      <c r="B122" s="54" t="s">
        <v>334</v>
      </c>
      <c r="C122" s="211" t="s">
        <v>14</v>
      </c>
      <c r="D122" s="221"/>
      <c r="E122" s="223"/>
      <c r="F122" s="219"/>
      <c r="G122" s="221"/>
      <c r="H122" s="223"/>
      <c r="I122" s="219"/>
      <c r="J122" s="221"/>
      <c r="K122" s="223"/>
      <c r="L122" s="219"/>
      <c r="M122" s="221"/>
      <c r="N122" s="223"/>
      <c r="O122" s="219"/>
      <c r="P122" s="221"/>
      <c r="Q122" s="223"/>
      <c r="R122" s="219"/>
      <c r="S122" s="221"/>
      <c r="T122" s="223"/>
      <c r="U122" s="219"/>
      <c r="V122" s="221"/>
      <c r="W122" s="223"/>
      <c r="X122" s="219"/>
      <c r="Y122" s="221"/>
      <c r="Z122" s="223"/>
      <c r="AA122" s="219"/>
      <c r="AB122" s="221"/>
      <c r="AC122" s="223"/>
      <c r="AD122" s="219"/>
      <c r="AE122" s="221"/>
      <c r="AF122" s="223"/>
      <c r="AG122" s="219"/>
      <c r="AH122" s="215">
        <v>2</v>
      </c>
      <c r="AI122" s="217">
        <v>2</v>
      </c>
      <c r="AJ122" s="209" t="s">
        <v>39</v>
      </c>
      <c r="AK122" s="215"/>
      <c r="AL122" s="217"/>
      <c r="AM122" s="209"/>
      <c r="AN122" s="211">
        <f>SUM(E122,H122,K122,N122,Q122,T122,W122,Z122,AC122,AF122,AI122,AL122)</f>
        <v>2</v>
      </c>
      <c r="AO122" s="213">
        <v>55</v>
      </c>
    </row>
    <row r="123" spans="1:41" s="126" customFormat="1" ht="16.5" customHeight="1" thickBot="1">
      <c r="A123" s="323"/>
      <c r="B123" s="55"/>
      <c r="C123" s="212"/>
      <c r="D123" s="222"/>
      <c r="E123" s="224"/>
      <c r="F123" s="220"/>
      <c r="G123" s="222"/>
      <c r="H123" s="224"/>
      <c r="I123" s="220"/>
      <c r="J123" s="222"/>
      <c r="K123" s="224"/>
      <c r="L123" s="220"/>
      <c r="M123" s="222"/>
      <c r="N123" s="224"/>
      <c r="O123" s="220"/>
      <c r="P123" s="222"/>
      <c r="Q123" s="224"/>
      <c r="R123" s="220"/>
      <c r="S123" s="222"/>
      <c r="T123" s="224"/>
      <c r="U123" s="220"/>
      <c r="V123" s="222"/>
      <c r="W123" s="224"/>
      <c r="X123" s="220"/>
      <c r="Y123" s="222"/>
      <c r="Z123" s="224"/>
      <c r="AA123" s="220"/>
      <c r="AB123" s="222"/>
      <c r="AC123" s="224"/>
      <c r="AD123" s="220"/>
      <c r="AE123" s="222"/>
      <c r="AF123" s="224"/>
      <c r="AG123" s="220"/>
      <c r="AH123" s="216"/>
      <c r="AI123" s="218"/>
      <c r="AJ123" s="210"/>
      <c r="AK123" s="216"/>
      <c r="AL123" s="218"/>
      <c r="AM123" s="210"/>
      <c r="AN123" s="212"/>
      <c r="AO123" s="214"/>
    </row>
    <row r="124" spans="1:41" ht="11.25" customHeight="1" thickBot="1">
      <c r="A124" s="233" t="s">
        <v>324</v>
      </c>
      <c r="B124" s="236" t="s">
        <v>339</v>
      </c>
      <c r="C124" s="211" t="s">
        <v>44</v>
      </c>
      <c r="D124" s="240" t="s">
        <v>0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2"/>
      <c r="AN124" s="243"/>
      <c r="AO124" s="244"/>
    </row>
    <row r="125" spans="1:41" ht="11.25" customHeight="1" thickBot="1">
      <c r="A125" s="234"/>
      <c r="B125" s="237"/>
      <c r="C125" s="239"/>
      <c r="D125" s="225" t="s">
        <v>2</v>
      </c>
      <c r="E125" s="226"/>
      <c r="F125" s="227"/>
      <c r="G125" s="225" t="s">
        <v>3</v>
      </c>
      <c r="H125" s="226"/>
      <c r="I125" s="227"/>
      <c r="J125" s="225" t="s">
        <v>4</v>
      </c>
      <c r="K125" s="226"/>
      <c r="L125" s="227"/>
      <c r="M125" s="225" t="s">
        <v>5</v>
      </c>
      <c r="N125" s="226"/>
      <c r="O125" s="227"/>
      <c r="P125" s="225" t="s">
        <v>6</v>
      </c>
      <c r="Q125" s="226"/>
      <c r="R125" s="227"/>
      <c r="S125" s="225" t="s">
        <v>7</v>
      </c>
      <c r="T125" s="226"/>
      <c r="U125" s="227"/>
      <c r="V125" s="225" t="s">
        <v>8</v>
      </c>
      <c r="W125" s="226"/>
      <c r="X125" s="227"/>
      <c r="Y125" s="225" t="s">
        <v>9</v>
      </c>
      <c r="Z125" s="226"/>
      <c r="AA125" s="227"/>
      <c r="AB125" s="225" t="s">
        <v>10</v>
      </c>
      <c r="AC125" s="226"/>
      <c r="AD125" s="227"/>
      <c r="AE125" s="225" t="s">
        <v>11</v>
      </c>
      <c r="AF125" s="226"/>
      <c r="AG125" s="227"/>
      <c r="AH125" s="228" t="s">
        <v>48</v>
      </c>
      <c r="AI125" s="229"/>
      <c r="AJ125" s="230"/>
      <c r="AK125" s="228" t="s">
        <v>49</v>
      </c>
      <c r="AL125" s="229"/>
      <c r="AM125" s="230"/>
      <c r="AN125" s="231" t="s">
        <v>164</v>
      </c>
      <c r="AO125" s="211" t="s">
        <v>204</v>
      </c>
    </row>
    <row r="126" spans="1:41" ht="11.25" customHeight="1" thickBot="1">
      <c r="A126" s="235"/>
      <c r="B126" s="238"/>
      <c r="C126" s="212"/>
      <c r="D126" s="49" t="s">
        <v>1</v>
      </c>
      <c r="E126" s="50" t="s">
        <v>12</v>
      </c>
      <c r="F126" s="51" t="s">
        <v>27</v>
      </c>
      <c r="G126" s="49" t="s">
        <v>1</v>
      </c>
      <c r="H126" s="50" t="s">
        <v>12</v>
      </c>
      <c r="I126" s="51" t="s">
        <v>27</v>
      </c>
      <c r="J126" s="49" t="s">
        <v>1</v>
      </c>
      <c r="K126" s="50" t="s">
        <v>12</v>
      </c>
      <c r="L126" s="51" t="s">
        <v>27</v>
      </c>
      <c r="M126" s="49" t="s">
        <v>1</v>
      </c>
      <c r="N126" s="50" t="s">
        <v>12</v>
      </c>
      <c r="O126" s="51" t="s">
        <v>27</v>
      </c>
      <c r="P126" s="49" t="s">
        <v>1</v>
      </c>
      <c r="Q126" s="50" t="s">
        <v>12</v>
      </c>
      <c r="R126" s="51" t="s">
        <v>27</v>
      </c>
      <c r="S126" s="49" t="s">
        <v>1</v>
      </c>
      <c r="T126" s="50" t="s">
        <v>12</v>
      </c>
      <c r="U126" s="51" t="s">
        <v>27</v>
      </c>
      <c r="V126" s="49" t="s">
        <v>1</v>
      </c>
      <c r="W126" s="50" t="s">
        <v>12</v>
      </c>
      <c r="X126" s="51" t="s">
        <v>27</v>
      </c>
      <c r="Y126" s="49" t="s">
        <v>1</v>
      </c>
      <c r="Z126" s="50" t="s">
        <v>12</v>
      </c>
      <c r="AA126" s="51" t="s">
        <v>27</v>
      </c>
      <c r="AB126" s="49" t="s">
        <v>1</v>
      </c>
      <c r="AC126" s="50" t="s">
        <v>12</v>
      </c>
      <c r="AD126" s="51" t="s">
        <v>27</v>
      </c>
      <c r="AE126" s="49" t="s">
        <v>1</v>
      </c>
      <c r="AF126" s="50" t="s">
        <v>12</v>
      </c>
      <c r="AG126" s="51" t="s">
        <v>27</v>
      </c>
      <c r="AH126" s="45" t="s">
        <v>1</v>
      </c>
      <c r="AI126" s="46" t="s">
        <v>12</v>
      </c>
      <c r="AJ126" s="47" t="s">
        <v>27</v>
      </c>
      <c r="AK126" s="45" t="s">
        <v>1</v>
      </c>
      <c r="AL126" s="46" t="s">
        <v>12</v>
      </c>
      <c r="AM126" s="47" t="s">
        <v>27</v>
      </c>
      <c r="AN126" s="232"/>
      <c r="AO126" s="212"/>
    </row>
    <row r="127" spans="1:41" s="126" customFormat="1" ht="14.25" customHeight="1">
      <c r="A127" s="322" t="s">
        <v>363</v>
      </c>
      <c r="B127" s="324" t="s">
        <v>340</v>
      </c>
      <c r="C127" s="211" t="s">
        <v>14</v>
      </c>
      <c r="D127" s="221"/>
      <c r="E127" s="223"/>
      <c r="F127" s="219"/>
      <c r="G127" s="221"/>
      <c r="H127" s="223"/>
      <c r="I127" s="219"/>
      <c r="J127" s="221"/>
      <c r="K127" s="223"/>
      <c r="L127" s="219"/>
      <c r="M127" s="221"/>
      <c r="N127" s="223"/>
      <c r="O127" s="219"/>
      <c r="P127" s="221"/>
      <c r="Q127" s="223"/>
      <c r="R127" s="219"/>
      <c r="S127" s="221"/>
      <c r="T127" s="223"/>
      <c r="U127" s="219"/>
      <c r="V127" s="221"/>
      <c r="W127" s="223"/>
      <c r="X127" s="219"/>
      <c r="Y127" s="221"/>
      <c r="Z127" s="223"/>
      <c r="AA127" s="219"/>
      <c r="AB127" s="221"/>
      <c r="AC127" s="223"/>
      <c r="AD127" s="219"/>
      <c r="AE127" s="325">
        <v>2</v>
      </c>
      <c r="AF127" s="326">
        <v>3</v>
      </c>
      <c r="AG127" s="327" t="s">
        <v>39</v>
      </c>
      <c r="AH127" s="215"/>
      <c r="AI127" s="217"/>
      <c r="AJ127" s="209"/>
      <c r="AK127" s="215"/>
      <c r="AL127" s="217"/>
      <c r="AM127" s="209"/>
      <c r="AN127" s="211">
        <f>SUM(E127,H127,K127,N127,Q127,T127,W127,Z127,AC127,AF127,AI127,AL127)</f>
        <v>3</v>
      </c>
      <c r="AO127" s="213">
        <v>55</v>
      </c>
    </row>
    <row r="128" spans="1:41" s="126" customFormat="1" ht="14.25" customHeight="1" thickBot="1">
      <c r="A128" s="323"/>
      <c r="B128" s="55"/>
      <c r="C128" s="212"/>
      <c r="D128" s="222"/>
      <c r="E128" s="224"/>
      <c r="F128" s="220"/>
      <c r="G128" s="222"/>
      <c r="H128" s="224"/>
      <c r="I128" s="220"/>
      <c r="J128" s="222"/>
      <c r="K128" s="224"/>
      <c r="L128" s="220"/>
      <c r="M128" s="222"/>
      <c r="N128" s="224"/>
      <c r="O128" s="220"/>
      <c r="P128" s="222"/>
      <c r="Q128" s="224"/>
      <c r="R128" s="220"/>
      <c r="S128" s="222"/>
      <c r="T128" s="224"/>
      <c r="U128" s="220"/>
      <c r="V128" s="222"/>
      <c r="W128" s="224"/>
      <c r="X128" s="220"/>
      <c r="Y128" s="222"/>
      <c r="Z128" s="224"/>
      <c r="AA128" s="220"/>
      <c r="AB128" s="222"/>
      <c r="AC128" s="224"/>
      <c r="AD128" s="220"/>
      <c r="AE128" s="328"/>
      <c r="AF128" s="329"/>
      <c r="AG128" s="330"/>
      <c r="AH128" s="216"/>
      <c r="AI128" s="218"/>
      <c r="AJ128" s="210"/>
      <c r="AK128" s="216"/>
      <c r="AL128" s="218"/>
      <c r="AM128" s="210"/>
      <c r="AN128" s="212"/>
      <c r="AO128" s="214"/>
    </row>
    <row r="129" spans="1:41" s="126" customFormat="1" ht="14.25" customHeight="1">
      <c r="A129" s="322" t="s">
        <v>364</v>
      </c>
      <c r="B129" s="324" t="s">
        <v>332</v>
      </c>
      <c r="C129" s="211" t="s">
        <v>14</v>
      </c>
      <c r="D129" s="221"/>
      <c r="E129" s="223"/>
      <c r="F129" s="219"/>
      <c r="G129" s="221"/>
      <c r="H129" s="223"/>
      <c r="I129" s="219"/>
      <c r="J129" s="221"/>
      <c r="K129" s="223"/>
      <c r="L129" s="219"/>
      <c r="M129" s="221"/>
      <c r="N129" s="223"/>
      <c r="O129" s="219"/>
      <c r="P129" s="221"/>
      <c r="Q129" s="223"/>
      <c r="R129" s="219"/>
      <c r="S129" s="221"/>
      <c r="T129" s="223"/>
      <c r="U129" s="219"/>
      <c r="V129" s="221"/>
      <c r="W129" s="223"/>
      <c r="X129" s="219"/>
      <c r="Y129" s="221"/>
      <c r="Z129" s="223"/>
      <c r="AA129" s="219"/>
      <c r="AB129" s="221"/>
      <c r="AC129" s="223"/>
      <c r="AD129" s="219"/>
      <c r="AE129" s="325">
        <v>2</v>
      </c>
      <c r="AF129" s="326">
        <v>3</v>
      </c>
      <c r="AG129" s="327" t="s">
        <v>39</v>
      </c>
      <c r="AH129" s="215"/>
      <c r="AI129" s="217"/>
      <c r="AJ129" s="209"/>
      <c r="AK129" s="215"/>
      <c r="AL129" s="217"/>
      <c r="AM129" s="209"/>
      <c r="AN129" s="211">
        <f>SUM(E129,H129,K129,N129,Q129,T129,W129,Z129,AC129,AF129,AI129,AL129)</f>
        <v>3</v>
      </c>
      <c r="AO129" s="213">
        <v>55</v>
      </c>
    </row>
    <row r="130" spans="1:41" s="126" customFormat="1" ht="14.25" customHeight="1" thickBot="1">
      <c r="A130" s="323"/>
      <c r="B130" s="55"/>
      <c r="C130" s="212"/>
      <c r="D130" s="222"/>
      <c r="E130" s="224"/>
      <c r="F130" s="220"/>
      <c r="G130" s="222"/>
      <c r="H130" s="224"/>
      <c r="I130" s="220"/>
      <c r="J130" s="222"/>
      <c r="K130" s="224"/>
      <c r="L130" s="220"/>
      <c r="M130" s="222"/>
      <c r="N130" s="224"/>
      <c r="O130" s="220"/>
      <c r="P130" s="222"/>
      <c r="Q130" s="224"/>
      <c r="R130" s="220"/>
      <c r="S130" s="222"/>
      <c r="T130" s="224"/>
      <c r="U130" s="220"/>
      <c r="V130" s="222"/>
      <c r="W130" s="224"/>
      <c r="X130" s="220"/>
      <c r="Y130" s="222"/>
      <c r="Z130" s="224"/>
      <c r="AA130" s="220"/>
      <c r="AB130" s="222"/>
      <c r="AC130" s="224"/>
      <c r="AD130" s="220"/>
      <c r="AE130" s="328"/>
      <c r="AF130" s="329"/>
      <c r="AG130" s="330"/>
      <c r="AH130" s="216"/>
      <c r="AI130" s="218"/>
      <c r="AJ130" s="210"/>
      <c r="AK130" s="216"/>
      <c r="AL130" s="218"/>
      <c r="AM130" s="210"/>
      <c r="AN130" s="212"/>
      <c r="AO130" s="214"/>
    </row>
    <row r="131" spans="1:41" s="126" customFormat="1" ht="14.25" customHeight="1">
      <c r="A131" s="322" t="s">
        <v>365</v>
      </c>
      <c r="B131" s="331" t="s">
        <v>341</v>
      </c>
      <c r="C131" s="211" t="s">
        <v>14</v>
      </c>
      <c r="D131" s="221"/>
      <c r="E131" s="223"/>
      <c r="F131" s="219"/>
      <c r="G131" s="221"/>
      <c r="H131" s="223"/>
      <c r="I131" s="219"/>
      <c r="J131" s="221"/>
      <c r="K131" s="223"/>
      <c r="L131" s="219"/>
      <c r="M131" s="221"/>
      <c r="N131" s="223"/>
      <c r="O131" s="219"/>
      <c r="P131" s="221"/>
      <c r="Q131" s="223"/>
      <c r="R131" s="219"/>
      <c r="S131" s="221"/>
      <c r="T131" s="223"/>
      <c r="U131" s="219"/>
      <c r="V131" s="221"/>
      <c r="W131" s="223"/>
      <c r="X131" s="219"/>
      <c r="Y131" s="221"/>
      <c r="Z131" s="223"/>
      <c r="AA131" s="219"/>
      <c r="AB131" s="221"/>
      <c r="AC131" s="223"/>
      <c r="AD131" s="219"/>
      <c r="AE131" s="325">
        <v>2</v>
      </c>
      <c r="AF131" s="326">
        <v>3</v>
      </c>
      <c r="AG131" s="327" t="s">
        <v>39</v>
      </c>
      <c r="AH131" s="215"/>
      <c r="AI131" s="217"/>
      <c r="AJ131" s="209"/>
      <c r="AK131" s="215"/>
      <c r="AL131" s="217"/>
      <c r="AM131" s="209"/>
      <c r="AN131" s="211">
        <f>SUM(E131,H131,K131,N131,Q131,T131,W131,Z131,AC131,AF131,AI131,AL131)</f>
        <v>3</v>
      </c>
      <c r="AO131" s="213">
        <v>55</v>
      </c>
    </row>
    <row r="132" spans="1:41" s="126" customFormat="1" ht="14.25" customHeight="1" thickBot="1">
      <c r="A132" s="323"/>
      <c r="B132" s="331"/>
      <c r="C132" s="212"/>
      <c r="D132" s="222"/>
      <c r="E132" s="224"/>
      <c r="F132" s="220"/>
      <c r="G132" s="222"/>
      <c r="H132" s="224"/>
      <c r="I132" s="220"/>
      <c r="J132" s="222"/>
      <c r="K132" s="224"/>
      <c r="L132" s="220"/>
      <c r="M132" s="222"/>
      <c r="N132" s="224"/>
      <c r="O132" s="220"/>
      <c r="P132" s="222"/>
      <c r="Q132" s="224"/>
      <c r="R132" s="220"/>
      <c r="S132" s="222"/>
      <c r="T132" s="224"/>
      <c r="U132" s="220"/>
      <c r="V132" s="222"/>
      <c r="W132" s="224"/>
      <c r="X132" s="220"/>
      <c r="Y132" s="222"/>
      <c r="Z132" s="224"/>
      <c r="AA132" s="220"/>
      <c r="AB132" s="222"/>
      <c r="AC132" s="224"/>
      <c r="AD132" s="220"/>
      <c r="AE132" s="328"/>
      <c r="AF132" s="329"/>
      <c r="AG132" s="330"/>
      <c r="AH132" s="216"/>
      <c r="AI132" s="218"/>
      <c r="AJ132" s="210"/>
      <c r="AK132" s="216"/>
      <c r="AL132" s="218"/>
      <c r="AM132" s="210"/>
      <c r="AN132" s="212"/>
      <c r="AO132" s="214"/>
    </row>
    <row r="133" spans="1:41" s="126" customFormat="1" ht="14.25" customHeight="1">
      <c r="A133" s="322" t="s">
        <v>366</v>
      </c>
      <c r="B133" s="324" t="s">
        <v>333</v>
      </c>
      <c r="C133" s="211" t="s">
        <v>14</v>
      </c>
      <c r="D133" s="221"/>
      <c r="E133" s="223"/>
      <c r="F133" s="219"/>
      <c r="G133" s="221"/>
      <c r="H133" s="223"/>
      <c r="I133" s="219"/>
      <c r="J133" s="221"/>
      <c r="K133" s="223"/>
      <c r="L133" s="219"/>
      <c r="M133" s="221"/>
      <c r="N133" s="223"/>
      <c r="O133" s="219"/>
      <c r="P133" s="221"/>
      <c r="Q133" s="223"/>
      <c r="R133" s="219"/>
      <c r="S133" s="221"/>
      <c r="T133" s="223"/>
      <c r="U133" s="219"/>
      <c r="V133" s="221"/>
      <c r="W133" s="223"/>
      <c r="X133" s="219"/>
      <c r="Y133" s="221"/>
      <c r="Z133" s="223"/>
      <c r="AA133" s="219"/>
      <c r="AB133" s="221"/>
      <c r="AC133" s="223"/>
      <c r="AD133" s="219"/>
      <c r="AE133" s="325">
        <v>2</v>
      </c>
      <c r="AF133" s="326">
        <v>3</v>
      </c>
      <c r="AG133" s="327" t="s">
        <v>39</v>
      </c>
      <c r="AH133" s="215"/>
      <c r="AI133" s="217"/>
      <c r="AJ133" s="209"/>
      <c r="AK133" s="215"/>
      <c r="AL133" s="217"/>
      <c r="AM133" s="209"/>
      <c r="AN133" s="211">
        <f>SUM(E133,H133,K133,N133,Q133,T133,W133,Z133,AC133,AF133,AI133,AL133)</f>
        <v>3</v>
      </c>
      <c r="AO133" s="213">
        <v>55</v>
      </c>
    </row>
    <row r="134" spans="1:41" s="126" customFormat="1" ht="14.25" customHeight="1" thickBot="1">
      <c r="A134" s="323"/>
      <c r="B134" s="55"/>
      <c r="C134" s="212"/>
      <c r="D134" s="222"/>
      <c r="E134" s="224"/>
      <c r="F134" s="220"/>
      <c r="G134" s="222"/>
      <c r="H134" s="224"/>
      <c r="I134" s="220"/>
      <c r="J134" s="222"/>
      <c r="K134" s="224"/>
      <c r="L134" s="220"/>
      <c r="M134" s="222"/>
      <c r="N134" s="224"/>
      <c r="O134" s="220"/>
      <c r="P134" s="222"/>
      <c r="Q134" s="224"/>
      <c r="R134" s="220"/>
      <c r="S134" s="222"/>
      <c r="T134" s="224"/>
      <c r="U134" s="220"/>
      <c r="V134" s="222"/>
      <c r="W134" s="224"/>
      <c r="X134" s="220"/>
      <c r="Y134" s="222"/>
      <c r="Z134" s="224"/>
      <c r="AA134" s="220"/>
      <c r="AB134" s="222"/>
      <c r="AC134" s="224"/>
      <c r="AD134" s="220"/>
      <c r="AE134" s="328"/>
      <c r="AF134" s="329"/>
      <c r="AG134" s="330"/>
      <c r="AH134" s="216"/>
      <c r="AI134" s="218"/>
      <c r="AJ134" s="210"/>
      <c r="AK134" s="216"/>
      <c r="AL134" s="218"/>
      <c r="AM134" s="210"/>
      <c r="AN134" s="212"/>
      <c r="AO134" s="214"/>
    </row>
    <row r="135" spans="1:41" ht="12.75" customHeight="1">
      <c r="A135" s="276" t="s">
        <v>331</v>
      </c>
      <c r="B135" s="120" t="s">
        <v>61</v>
      </c>
      <c r="C135" s="245" t="s">
        <v>14</v>
      </c>
      <c r="D135" s="254"/>
      <c r="E135" s="250"/>
      <c r="F135" s="252"/>
      <c r="G135" s="254"/>
      <c r="H135" s="250"/>
      <c r="I135" s="252"/>
      <c r="J135" s="254"/>
      <c r="K135" s="250"/>
      <c r="L135" s="252"/>
      <c r="M135" s="254"/>
      <c r="N135" s="250"/>
      <c r="O135" s="252"/>
      <c r="P135" s="254"/>
      <c r="Q135" s="250"/>
      <c r="R135" s="252"/>
      <c r="S135" s="254"/>
      <c r="T135" s="250"/>
      <c r="U135" s="252"/>
      <c r="V135" s="254"/>
      <c r="W135" s="250"/>
      <c r="X135" s="252"/>
      <c r="Y135" s="254"/>
      <c r="Z135" s="250"/>
      <c r="AA135" s="252"/>
      <c r="AB135" s="254">
        <v>2</v>
      </c>
      <c r="AC135" s="250">
        <v>3</v>
      </c>
      <c r="AD135" s="252" t="s">
        <v>39</v>
      </c>
      <c r="AE135" s="254"/>
      <c r="AF135" s="250"/>
      <c r="AG135" s="252"/>
      <c r="AH135" s="254"/>
      <c r="AI135" s="250"/>
      <c r="AJ135" s="252"/>
      <c r="AK135" s="254"/>
      <c r="AL135" s="250"/>
      <c r="AM135" s="252"/>
      <c r="AN135" s="245">
        <f>SUM(AC135)</f>
        <v>3</v>
      </c>
      <c r="AO135" s="262"/>
    </row>
    <row r="136" spans="1:41" ht="12.75" customHeight="1" thickBot="1">
      <c r="A136" s="277"/>
      <c r="B136" s="121"/>
      <c r="C136" s="246"/>
      <c r="D136" s="255"/>
      <c r="E136" s="251"/>
      <c r="F136" s="253"/>
      <c r="G136" s="255"/>
      <c r="H136" s="251"/>
      <c r="I136" s="253"/>
      <c r="J136" s="255"/>
      <c r="K136" s="251"/>
      <c r="L136" s="253"/>
      <c r="M136" s="255"/>
      <c r="N136" s="251"/>
      <c r="O136" s="253"/>
      <c r="P136" s="255"/>
      <c r="Q136" s="251"/>
      <c r="R136" s="253"/>
      <c r="S136" s="255"/>
      <c r="T136" s="251"/>
      <c r="U136" s="253"/>
      <c r="V136" s="255"/>
      <c r="W136" s="251"/>
      <c r="X136" s="253"/>
      <c r="Y136" s="255"/>
      <c r="Z136" s="251"/>
      <c r="AA136" s="253"/>
      <c r="AB136" s="255"/>
      <c r="AC136" s="251"/>
      <c r="AD136" s="253"/>
      <c r="AE136" s="255"/>
      <c r="AF136" s="251"/>
      <c r="AG136" s="253"/>
      <c r="AH136" s="255"/>
      <c r="AI136" s="251"/>
      <c r="AJ136" s="253"/>
      <c r="AK136" s="255"/>
      <c r="AL136" s="251"/>
      <c r="AM136" s="253"/>
      <c r="AN136" s="246"/>
      <c r="AO136" s="263"/>
    </row>
    <row r="137" spans="1:41" ht="9.75" thickBot="1">
      <c r="A137" s="82"/>
      <c r="B137" s="81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8"/>
      <c r="AO137" s="114"/>
    </row>
    <row r="138" spans="1:41" ht="12" customHeight="1" thickBot="1">
      <c r="A138" s="284" t="s">
        <v>21</v>
      </c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6"/>
    </row>
    <row r="139" spans="1:41" ht="11.25" customHeight="1" thickBot="1">
      <c r="A139" s="234" t="s">
        <v>324</v>
      </c>
      <c r="B139" s="234" t="s">
        <v>106</v>
      </c>
      <c r="C139" s="239" t="s">
        <v>44</v>
      </c>
      <c r="D139" s="267" t="s">
        <v>0</v>
      </c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9"/>
      <c r="AN139" s="243"/>
      <c r="AO139" s="244"/>
    </row>
    <row r="140" spans="1:41" ht="11.25" customHeight="1" thickBot="1">
      <c r="A140" s="234"/>
      <c r="B140" s="234"/>
      <c r="C140" s="239"/>
      <c r="D140" s="225" t="s">
        <v>2</v>
      </c>
      <c r="E140" s="226"/>
      <c r="F140" s="227"/>
      <c r="G140" s="225" t="s">
        <v>3</v>
      </c>
      <c r="H140" s="226"/>
      <c r="I140" s="227"/>
      <c r="J140" s="225" t="s">
        <v>4</v>
      </c>
      <c r="K140" s="226"/>
      <c r="L140" s="227"/>
      <c r="M140" s="225" t="s">
        <v>5</v>
      </c>
      <c r="N140" s="226"/>
      <c r="O140" s="227"/>
      <c r="P140" s="225" t="s">
        <v>6</v>
      </c>
      <c r="Q140" s="226"/>
      <c r="R140" s="227"/>
      <c r="S140" s="225" t="s">
        <v>7</v>
      </c>
      <c r="T140" s="226"/>
      <c r="U140" s="227"/>
      <c r="V140" s="225" t="s">
        <v>8</v>
      </c>
      <c r="W140" s="226"/>
      <c r="X140" s="227"/>
      <c r="Y140" s="225" t="s">
        <v>9</v>
      </c>
      <c r="Z140" s="226"/>
      <c r="AA140" s="227"/>
      <c r="AB140" s="225" t="s">
        <v>10</v>
      </c>
      <c r="AC140" s="226"/>
      <c r="AD140" s="227"/>
      <c r="AE140" s="225" t="s">
        <v>11</v>
      </c>
      <c r="AF140" s="226"/>
      <c r="AG140" s="227"/>
      <c r="AH140" s="228" t="s">
        <v>48</v>
      </c>
      <c r="AI140" s="229"/>
      <c r="AJ140" s="230"/>
      <c r="AK140" s="228" t="s">
        <v>49</v>
      </c>
      <c r="AL140" s="229"/>
      <c r="AM140" s="230"/>
      <c r="AN140" s="231" t="s">
        <v>164</v>
      </c>
      <c r="AO140" s="211" t="s">
        <v>204</v>
      </c>
    </row>
    <row r="141" spans="1:41" ht="11.25" customHeight="1" thickBot="1">
      <c r="A141" s="235"/>
      <c r="B141" s="235"/>
      <c r="C141" s="212"/>
      <c r="D141" s="49" t="s">
        <v>1</v>
      </c>
      <c r="E141" s="50" t="s">
        <v>12</v>
      </c>
      <c r="F141" s="51" t="s">
        <v>27</v>
      </c>
      <c r="G141" s="49" t="s">
        <v>1</v>
      </c>
      <c r="H141" s="50" t="s">
        <v>12</v>
      </c>
      <c r="I141" s="51" t="s">
        <v>27</v>
      </c>
      <c r="J141" s="49" t="s">
        <v>1</v>
      </c>
      <c r="K141" s="50" t="s">
        <v>12</v>
      </c>
      <c r="L141" s="51" t="s">
        <v>27</v>
      </c>
      <c r="M141" s="49" t="s">
        <v>1</v>
      </c>
      <c r="N141" s="50" t="s">
        <v>12</v>
      </c>
      <c r="O141" s="51" t="s">
        <v>27</v>
      </c>
      <c r="P141" s="49" t="s">
        <v>1</v>
      </c>
      <c r="Q141" s="50" t="s">
        <v>12</v>
      </c>
      <c r="R141" s="51" t="s">
        <v>27</v>
      </c>
      <c r="S141" s="49" t="s">
        <v>1</v>
      </c>
      <c r="T141" s="50" t="s">
        <v>12</v>
      </c>
      <c r="U141" s="51" t="s">
        <v>27</v>
      </c>
      <c r="V141" s="49" t="s">
        <v>1</v>
      </c>
      <c r="W141" s="50" t="s">
        <v>12</v>
      </c>
      <c r="X141" s="51" t="s">
        <v>27</v>
      </c>
      <c r="Y141" s="49" t="s">
        <v>1</v>
      </c>
      <c r="Z141" s="50" t="s">
        <v>12</v>
      </c>
      <c r="AA141" s="51" t="s">
        <v>27</v>
      </c>
      <c r="AB141" s="49" t="s">
        <v>1</v>
      </c>
      <c r="AC141" s="50" t="s">
        <v>12</v>
      </c>
      <c r="AD141" s="51" t="s">
        <v>27</v>
      </c>
      <c r="AE141" s="49" t="s">
        <v>1</v>
      </c>
      <c r="AF141" s="50" t="s">
        <v>12</v>
      </c>
      <c r="AG141" s="51" t="s">
        <v>27</v>
      </c>
      <c r="AH141" s="45" t="s">
        <v>1</v>
      </c>
      <c r="AI141" s="46" t="s">
        <v>12</v>
      </c>
      <c r="AJ141" s="47" t="s">
        <v>27</v>
      </c>
      <c r="AK141" s="45" t="s">
        <v>1</v>
      </c>
      <c r="AL141" s="46" t="s">
        <v>12</v>
      </c>
      <c r="AM141" s="47" t="s">
        <v>27</v>
      </c>
      <c r="AN141" s="232"/>
      <c r="AO141" s="212"/>
    </row>
    <row r="142" spans="1:41" ht="18">
      <c r="A142" s="270" t="s">
        <v>155</v>
      </c>
      <c r="B142" s="113" t="s">
        <v>102</v>
      </c>
      <c r="C142" s="239" t="s">
        <v>14</v>
      </c>
      <c r="D142" s="288"/>
      <c r="E142" s="289"/>
      <c r="F142" s="287"/>
      <c r="G142" s="288"/>
      <c r="H142" s="289"/>
      <c r="I142" s="287"/>
      <c r="J142" s="288"/>
      <c r="K142" s="289"/>
      <c r="L142" s="287"/>
      <c r="M142" s="288"/>
      <c r="N142" s="289"/>
      <c r="O142" s="287"/>
      <c r="P142" s="288"/>
      <c r="Q142" s="289"/>
      <c r="R142" s="287"/>
      <c r="S142" s="288"/>
      <c r="T142" s="289"/>
      <c r="U142" s="287"/>
      <c r="V142" s="288"/>
      <c r="W142" s="289"/>
      <c r="X142" s="287"/>
      <c r="Y142" s="288"/>
      <c r="Z142" s="289"/>
      <c r="AA142" s="287"/>
      <c r="AB142" s="288"/>
      <c r="AC142" s="289"/>
      <c r="AD142" s="287"/>
      <c r="AE142" s="288"/>
      <c r="AF142" s="289"/>
      <c r="AG142" s="287"/>
      <c r="AH142" s="291">
        <v>5</v>
      </c>
      <c r="AI142" s="292">
        <v>5</v>
      </c>
      <c r="AJ142" s="290" t="s">
        <v>39</v>
      </c>
      <c r="AK142" s="291"/>
      <c r="AL142" s="292"/>
      <c r="AM142" s="290"/>
      <c r="AN142" s="239">
        <f>SUM(AI142,AL142)</f>
        <v>5</v>
      </c>
      <c r="AO142" s="213">
        <v>1</v>
      </c>
    </row>
    <row r="143" spans="1:41" ht="15.75" customHeight="1" thickBot="1">
      <c r="A143" s="271"/>
      <c r="B143" s="55"/>
      <c r="C143" s="212"/>
      <c r="D143" s="222"/>
      <c r="E143" s="224"/>
      <c r="F143" s="220"/>
      <c r="G143" s="222"/>
      <c r="H143" s="224"/>
      <c r="I143" s="220"/>
      <c r="J143" s="222"/>
      <c r="K143" s="224"/>
      <c r="L143" s="220"/>
      <c r="M143" s="222"/>
      <c r="N143" s="224"/>
      <c r="O143" s="220"/>
      <c r="P143" s="222"/>
      <c r="Q143" s="224"/>
      <c r="R143" s="220"/>
      <c r="S143" s="222"/>
      <c r="T143" s="224"/>
      <c r="U143" s="220"/>
      <c r="V143" s="222"/>
      <c r="W143" s="224"/>
      <c r="X143" s="220"/>
      <c r="Y143" s="222"/>
      <c r="Z143" s="224"/>
      <c r="AA143" s="220"/>
      <c r="AB143" s="222"/>
      <c r="AC143" s="224"/>
      <c r="AD143" s="220"/>
      <c r="AE143" s="222"/>
      <c r="AF143" s="224"/>
      <c r="AG143" s="220"/>
      <c r="AH143" s="216"/>
      <c r="AI143" s="218"/>
      <c r="AJ143" s="210"/>
      <c r="AK143" s="216"/>
      <c r="AL143" s="218"/>
      <c r="AM143" s="210"/>
      <c r="AN143" s="212"/>
      <c r="AO143" s="214"/>
    </row>
    <row r="144" spans="1:41" ht="18">
      <c r="A144" s="270" t="s">
        <v>156</v>
      </c>
      <c r="B144" s="54" t="s">
        <v>103</v>
      </c>
      <c r="C144" s="211" t="s">
        <v>14</v>
      </c>
      <c r="D144" s="221"/>
      <c r="E144" s="223"/>
      <c r="F144" s="219"/>
      <c r="G144" s="221"/>
      <c r="H144" s="223"/>
      <c r="I144" s="219"/>
      <c r="J144" s="221"/>
      <c r="K144" s="223"/>
      <c r="L144" s="219"/>
      <c r="M144" s="221"/>
      <c r="N144" s="223"/>
      <c r="O144" s="219"/>
      <c r="P144" s="221"/>
      <c r="Q144" s="223"/>
      <c r="R144" s="219"/>
      <c r="S144" s="221"/>
      <c r="T144" s="223"/>
      <c r="U144" s="219"/>
      <c r="V144" s="221"/>
      <c r="W144" s="223"/>
      <c r="X144" s="219"/>
      <c r="Y144" s="221"/>
      <c r="Z144" s="223"/>
      <c r="AA144" s="219"/>
      <c r="AB144" s="221"/>
      <c r="AC144" s="223"/>
      <c r="AD144" s="219"/>
      <c r="AE144" s="221"/>
      <c r="AF144" s="223"/>
      <c r="AG144" s="219"/>
      <c r="AH144" s="215"/>
      <c r="AI144" s="217"/>
      <c r="AJ144" s="209"/>
      <c r="AK144" s="215">
        <v>5</v>
      </c>
      <c r="AL144" s="217">
        <v>5</v>
      </c>
      <c r="AM144" s="209" t="s">
        <v>39</v>
      </c>
      <c r="AN144" s="211">
        <f aca="true" t="shared" si="3" ref="AN144:AN158">SUM(AI144,AL144)</f>
        <v>5</v>
      </c>
      <c r="AO144" s="213">
        <v>1</v>
      </c>
    </row>
    <row r="145" spans="1:41" ht="15.75" customHeight="1" thickBot="1">
      <c r="A145" s="271"/>
      <c r="B145" s="55"/>
      <c r="C145" s="212"/>
      <c r="D145" s="222"/>
      <c r="E145" s="224"/>
      <c r="F145" s="220"/>
      <c r="G145" s="222"/>
      <c r="H145" s="224"/>
      <c r="I145" s="220"/>
      <c r="J145" s="222"/>
      <c r="K145" s="224"/>
      <c r="L145" s="220"/>
      <c r="M145" s="222"/>
      <c r="N145" s="224"/>
      <c r="O145" s="220"/>
      <c r="P145" s="222"/>
      <c r="Q145" s="224"/>
      <c r="R145" s="220"/>
      <c r="S145" s="222"/>
      <c r="T145" s="224"/>
      <c r="U145" s="220"/>
      <c r="V145" s="222"/>
      <c r="W145" s="224"/>
      <c r="X145" s="220"/>
      <c r="Y145" s="222"/>
      <c r="Z145" s="224"/>
      <c r="AA145" s="220"/>
      <c r="AB145" s="222"/>
      <c r="AC145" s="224"/>
      <c r="AD145" s="220"/>
      <c r="AE145" s="222"/>
      <c r="AF145" s="224"/>
      <c r="AG145" s="220"/>
      <c r="AH145" s="216"/>
      <c r="AI145" s="218"/>
      <c r="AJ145" s="210"/>
      <c r="AK145" s="216"/>
      <c r="AL145" s="218"/>
      <c r="AM145" s="210"/>
      <c r="AN145" s="212"/>
      <c r="AO145" s="214"/>
    </row>
    <row r="146" spans="1:41" ht="27">
      <c r="A146" s="270" t="s">
        <v>157</v>
      </c>
      <c r="B146" s="54" t="s">
        <v>74</v>
      </c>
      <c r="C146" s="211" t="s">
        <v>14</v>
      </c>
      <c r="D146" s="221"/>
      <c r="E146" s="223"/>
      <c r="F146" s="219"/>
      <c r="G146" s="221"/>
      <c r="H146" s="223"/>
      <c r="I146" s="219"/>
      <c r="J146" s="221"/>
      <c r="K146" s="223"/>
      <c r="L146" s="219"/>
      <c r="M146" s="221"/>
      <c r="N146" s="223"/>
      <c r="O146" s="219"/>
      <c r="P146" s="221"/>
      <c r="Q146" s="223"/>
      <c r="R146" s="219"/>
      <c r="S146" s="221"/>
      <c r="T146" s="223"/>
      <c r="U146" s="219"/>
      <c r="V146" s="221"/>
      <c r="W146" s="223"/>
      <c r="X146" s="219"/>
      <c r="Y146" s="221"/>
      <c r="Z146" s="223"/>
      <c r="AA146" s="219"/>
      <c r="AB146" s="221"/>
      <c r="AC146" s="223"/>
      <c r="AD146" s="219"/>
      <c r="AE146" s="221"/>
      <c r="AF146" s="223"/>
      <c r="AG146" s="219"/>
      <c r="AH146" s="215">
        <v>5</v>
      </c>
      <c r="AI146" s="217">
        <v>5</v>
      </c>
      <c r="AJ146" s="209" t="s">
        <v>39</v>
      </c>
      <c r="AK146" s="215"/>
      <c r="AL146" s="217"/>
      <c r="AM146" s="209"/>
      <c r="AN146" s="211">
        <f t="shared" si="3"/>
        <v>5</v>
      </c>
      <c r="AO146" s="213">
        <v>1</v>
      </c>
    </row>
    <row r="147" spans="1:41" ht="15.75" customHeight="1" thickBot="1">
      <c r="A147" s="271"/>
      <c r="B147" s="55"/>
      <c r="C147" s="212"/>
      <c r="D147" s="222"/>
      <c r="E147" s="224"/>
      <c r="F147" s="220"/>
      <c r="G147" s="222"/>
      <c r="H147" s="224"/>
      <c r="I147" s="220"/>
      <c r="J147" s="222"/>
      <c r="K147" s="224"/>
      <c r="L147" s="220"/>
      <c r="M147" s="222"/>
      <c r="N147" s="224"/>
      <c r="O147" s="220"/>
      <c r="P147" s="222"/>
      <c r="Q147" s="224"/>
      <c r="R147" s="220"/>
      <c r="S147" s="222"/>
      <c r="T147" s="224"/>
      <c r="U147" s="220"/>
      <c r="V147" s="222"/>
      <c r="W147" s="224"/>
      <c r="X147" s="220"/>
      <c r="Y147" s="222"/>
      <c r="Z147" s="224"/>
      <c r="AA147" s="220"/>
      <c r="AB147" s="222"/>
      <c r="AC147" s="224"/>
      <c r="AD147" s="220"/>
      <c r="AE147" s="222"/>
      <c r="AF147" s="224"/>
      <c r="AG147" s="220"/>
      <c r="AH147" s="216"/>
      <c r="AI147" s="218"/>
      <c r="AJ147" s="210"/>
      <c r="AK147" s="216"/>
      <c r="AL147" s="218"/>
      <c r="AM147" s="210"/>
      <c r="AN147" s="212"/>
      <c r="AO147" s="214"/>
    </row>
    <row r="148" spans="1:41" ht="18">
      <c r="A148" s="270" t="s">
        <v>219</v>
      </c>
      <c r="B148" s="54" t="s">
        <v>71</v>
      </c>
      <c r="C148" s="211" t="s">
        <v>14</v>
      </c>
      <c r="D148" s="221"/>
      <c r="E148" s="223"/>
      <c r="F148" s="219"/>
      <c r="G148" s="221"/>
      <c r="H148" s="223"/>
      <c r="I148" s="219"/>
      <c r="J148" s="221"/>
      <c r="K148" s="223"/>
      <c r="L148" s="219"/>
      <c r="M148" s="221"/>
      <c r="N148" s="223"/>
      <c r="O148" s="219"/>
      <c r="P148" s="221"/>
      <c r="Q148" s="223"/>
      <c r="R148" s="219"/>
      <c r="S148" s="221"/>
      <c r="T148" s="223"/>
      <c r="U148" s="219"/>
      <c r="V148" s="221"/>
      <c r="W148" s="223"/>
      <c r="X148" s="219"/>
      <c r="Y148" s="221"/>
      <c r="Z148" s="223"/>
      <c r="AA148" s="219"/>
      <c r="AB148" s="221"/>
      <c r="AC148" s="223"/>
      <c r="AD148" s="219"/>
      <c r="AE148" s="221"/>
      <c r="AF148" s="223"/>
      <c r="AG148" s="219"/>
      <c r="AH148" s="215"/>
      <c r="AI148" s="217"/>
      <c r="AJ148" s="209"/>
      <c r="AK148" s="215">
        <v>5</v>
      </c>
      <c r="AL148" s="217">
        <v>5</v>
      </c>
      <c r="AM148" s="209" t="s">
        <v>39</v>
      </c>
      <c r="AN148" s="211">
        <f t="shared" si="3"/>
        <v>5</v>
      </c>
      <c r="AO148" s="213">
        <v>1</v>
      </c>
    </row>
    <row r="149" spans="1:41" ht="15.75" customHeight="1" thickBot="1">
      <c r="A149" s="271"/>
      <c r="B149" s="55"/>
      <c r="C149" s="212"/>
      <c r="D149" s="222"/>
      <c r="E149" s="224"/>
      <c r="F149" s="220"/>
      <c r="G149" s="222"/>
      <c r="H149" s="224"/>
      <c r="I149" s="220"/>
      <c r="J149" s="222"/>
      <c r="K149" s="224"/>
      <c r="L149" s="220"/>
      <c r="M149" s="222"/>
      <c r="N149" s="224"/>
      <c r="O149" s="220"/>
      <c r="P149" s="222"/>
      <c r="Q149" s="224"/>
      <c r="R149" s="220"/>
      <c r="S149" s="222"/>
      <c r="T149" s="224"/>
      <c r="U149" s="220"/>
      <c r="V149" s="222"/>
      <c r="W149" s="224"/>
      <c r="X149" s="220"/>
      <c r="Y149" s="222"/>
      <c r="Z149" s="224"/>
      <c r="AA149" s="220"/>
      <c r="AB149" s="222"/>
      <c r="AC149" s="224"/>
      <c r="AD149" s="220"/>
      <c r="AE149" s="222"/>
      <c r="AF149" s="224"/>
      <c r="AG149" s="220"/>
      <c r="AH149" s="216"/>
      <c r="AI149" s="218"/>
      <c r="AJ149" s="210"/>
      <c r="AK149" s="216"/>
      <c r="AL149" s="218"/>
      <c r="AM149" s="210"/>
      <c r="AN149" s="212"/>
      <c r="AO149" s="214"/>
    </row>
    <row r="150" spans="1:41" ht="12.75" customHeight="1">
      <c r="A150" s="270" t="s">
        <v>158</v>
      </c>
      <c r="B150" s="54" t="s">
        <v>29</v>
      </c>
      <c r="C150" s="211" t="s">
        <v>14</v>
      </c>
      <c r="D150" s="221"/>
      <c r="E150" s="223"/>
      <c r="F150" s="219"/>
      <c r="G150" s="221"/>
      <c r="H150" s="223"/>
      <c r="I150" s="219"/>
      <c r="J150" s="221"/>
      <c r="K150" s="223"/>
      <c r="L150" s="219"/>
      <c r="M150" s="221"/>
      <c r="N150" s="223"/>
      <c r="O150" s="219"/>
      <c r="P150" s="221"/>
      <c r="Q150" s="223"/>
      <c r="R150" s="219"/>
      <c r="S150" s="221"/>
      <c r="T150" s="223"/>
      <c r="U150" s="219"/>
      <c r="V150" s="221"/>
      <c r="W150" s="223"/>
      <c r="X150" s="219"/>
      <c r="Y150" s="221"/>
      <c r="Z150" s="223"/>
      <c r="AA150" s="219"/>
      <c r="AB150" s="221"/>
      <c r="AC150" s="223"/>
      <c r="AD150" s="219"/>
      <c r="AE150" s="221"/>
      <c r="AF150" s="223"/>
      <c r="AG150" s="219"/>
      <c r="AH150" s="215">
        <v>1</v>
      </c>
      <c r="AI150" s="217">
        <v>2</v>
      </c>
      <c r="AJ150" s="209" t="s">
        <v>39</v>
      </c>
      <c r="AK150" s="215">
        <v>1</v>
      </c>
      <c r="AL150" s="217">
        <v>2</v>
      </c>
      <c r="AM150" s="209" t="s">
        <v>39</v>
      </c>
      <c r="AN150" s="211">
        <f t="shared" si="3"/>
        <v>4</v>
      </c>
      <c r="AO150" s="213">
        <v>12</v>
      </c>
    </row>
    <row r="151" spans="1:41" ht="12.75" customHeight="1" thickBot="1">
      <c r="A151" s="271"/>
      <c r="B151" s="55"/>
      <c r="C151" s="212"/>
      <c r="D151" s="222"/>
      <c r="E151" s="224"/>
      <c r="F151" s="220"/>
      <c r="G151" s="222"/>
      <c r="H151" s="224"/>
      <c r="I151" s="220"/>
      <c r="J151" s="222"/>
      <c r="K151" s="224"/>
      <c r="L151" s="220"/>
      <c r="M151" s="222"/>
      <c r="N151" s="224"/>
      <c r="O151" s="220"/>
      <c r="P151" s="222"/>
      <c r="Q151" s="224"/>
      <c r="R151" s="220"/>
      <c r="S151" s="222"/>
      <c r="T151" s="224"/>
      <c r="U151" s="220"/>
      <c r="V151" s="222"/>
      <c r="W151" s="224"/>
      <c r="X151" s="220"/>
      <c r="Y151" s="222"/>
      <c r="Z151" s="224"/>
      <c r="AA151" s="220"/>
      <c r="AB151" s="222"/>
      <c r="AC151" s="224"/>
      <c r="AD151" s="220"/>
      <c r="AE151" s="222"/>
      <c r="AF151" s="224"/>
      <c r="AG151" s="220"/>
      <c r="AH151" s="216"/>
      <c r="AI151" s="218"/>
      <c r="AJ151" s="210"/>
      <c r="AK151" s="216"/>
      <c r="AL151" s="218"/>
      <c r="AM151" s="210"/>
      <c r="AN151" s="212"/>
      <c r="AO151" s="214"/>
    </row>
    <row r="152" spans="1:41" ht="12.75" customHeight="1">
      <c r="A152" s="270" t="s">
        <v>221</v>
      </c>
      <c r="B152" s="54" t="s">
        <v>30</v>
      </c>
      <c r="C152" s="211" t="s">
        <v>14</v>
      </c>
      <c r="D152" s="221"/>
      <c r="E152" s="223"/>
      <c r="F152" s="219"/>
      <c r="G152" s="221"/>
      <c r="H152" s="223"/>
      <c r="I152" s="219"/>
      <c r="J152" s="221"/>
      <c r="K152" s="223"/>
      <c r="L152" s="219"/>
      <c r="M152" s="221"/>
      <c r="N152" s="223"/>
      <c r="O152" s="219"/>
      <c r="P152" s="221"/>
      <c r="Q152" s="223"/>
      <c r="R152" s="219"/>
      <c r="S152" s="221"/>
      <c r="T152" s="223"/>
      <c r="U152" s="219"/>
      <c r="V152" s="221"/>
      <c r="W152" s="223"/>
      <c r="X152" s="219"/>
      <c r="Y152" s="221"/>
      <c r="Z152" s="223"/>
      <c r="AA152" s="219"/>
      <c r="AB152" s="221"/>
      <c r="AC152" s="223"/>
      <c r="AD152" s="219"/>
      <c r="AE152" s="221"/>
      <c r="AF152" s="223"/>
      <c r="AG152" s="219"/>
      <c r="AH152" s="215">
        <v>1</v>
      </c>
      <c r="AI152" s="217">
        <v>4</v>
      </c>
      <c r="AJ152" s="209" t="s">
        <v>39</v>
      </c>
      <c r="AK152" s="215">
        <v>1</v>
      </c>
      <c r="AL152" s="217">
        <v>4</v>
      </c>
      <c r="AM152" s="209" t="s">
        <v>39</v>
      </c>
      <c r="AN152" s="211">
        <f t="shared" si="3"/>
        <v>8</v>
      </c>
      <c r="AO152" s="213">
        <v>55</v>
      </c>
    </row>
    <row r="153" spans="1:41" ht="12.75" customHeight="1" thickBot="1">
      <c r="A153" s="271"/>
      <c r="B153" s="55"/>
      <c r="C153" s="212"/>
      <c r="D153" s="222"/>
      <c r="E153" s="224"/>
      <c r="F153" s="220"/>
      <c r="G153" s="222"/>
      <c r="H153" s="224"/>
      <c r="I153" s="220"/>
      <c r="J153" s="222"/>
      <c r="K153" s="224"/>
      <c r="L153" s="220"/>
      <c r="M153" s="222"/>
      <c r="N153" s="224"/>
      <c r="O153" s="220"/>
      <c r="P153" s="222"/>
      <c r="Q153" s="224"/>
      <c r="R153" s="220"/>
      <c r="S153" s="222"/>
      <c r="T153" s="224"/>
      <c r="U153" s="220"/>
      <c r="V153" s="222"/>
      <c r="W153" s="224"/>
      <c r="X153" s="220"/>
      <c r="Y153" s="222"/>
      <c r="Z153" s="224"/>
      <c r="AA153" s="220"/>
      <c r="AB153" s="222"/>
      <c r="AC153" s="224"/>
      <c r="AD153" s="220"/>
      <c r="AE153" s="222"/>
      <c r="AF153" s="224"/>
      <c r="AG153" s="220"/>
      <c r="AH153" s="216"/>
      <c r="AI153" s="218"/>
      <c r="AJ153" s="210"/>
      <c r="AK153" s="216"/>
      <c r="AL153" s="218"/>
      <c r="AM153" s="210"/>
      <c r="AN153" s="212"/>
      <c r="AO153" s="214"/>
    </row>
    <row r="154" spans="1:41" ht="12.75" customHeight="1">
      <c r="A154" s="270" t="s">
        <v>159</v>
      </c>
      <c r="B154" s="54" t="s">
        <v>31</v>
      </c>
      <c r="C154" s="211" t="s">
        <v>14</v>
      </c>
      <c r="D154" s="221"/>
      <c r="E154" s="223"/>
      <c r="F154" s="219"/>
      <c r="G154" s="221"/>
      <c r="H154" s="223"/>
      <c r="I154" s="219"/>
      <c r="J154" s="221"/>
      <c r="K154" s="223"/>
      <c r="L154" s="219"/>
      <c r="M154" s="221"/>
      <c r="N154" s="223"/>
      <c r="O154" s="219"/>
      <c r="P154" s="221"/>
      <c r="Q154" s="223"/>
      <c r="R154" s="219"/>
      <c r="S154" s="221"/>
      <c r="T154" s="223"/>
      <c r="U154" s="219"/>
      <c r="V154" s="221"/>
      <c r="W154" s="223"/>
      <c r="X154" s="219"/>
      <c r="Y154" s="221"/>
      <c r="Z154" s="223"/>
      <c r="AA154" s="219"/>
      <c r="AB154" s="221"/>
      <c r="AC154" s="223"/>
      <c r="AD154" s="219"/>
      <c r="AE154" s="221"/>
      <c r="AF154" s="223"/>
      <c r="AG154" s="219"/>
      <c r="AH154" s="215">
        <v>1</v>
      </c>
      <c r="AI154" s="217">
        <v>2</v>
      </c>
      <c r="AJ154" s="209" t="s">
        <v>39</v>
      </c>
      <c r="AK154" s="215">
        <v>1</v>
      </c>
      <c r="AL154" s="217">
        <v>3</v>
      </c>
      <c r="AM154" s="209" t="s">
        <v>39</v>
      </c>
      <c r="AN154" s="211">
        <f t="shared" si="3"/>
        <v>5</v>
      </c>
      <c r="AO154" s="213">
        <v>12</v>
      </c>
    </row>
    <row r="155" spans="1:41" ht="12.75" customHeight="1" thickBot="1">
      <c r="A155" s="271"/>
      <c r="B155" s="55"/>
      <c r="C155" s="212"/>
      <c r="D155" s="222"/>
      <c r="E155" s="224"/>
      <c r="F155" s="220"/>
      <c r="G155" s="222"/>
      <c r="H155" s="224"/>
      <c r="I155" s="220"/>
      <c r="J155" s="222"/>
      <c r="K155" s="224"/>
      <c r="L155" s="220"/>
      <c r="M155" s="222"/>
      <c r="N155" s="224"/>
      <c r="O155" s="220"/>
      <c r="P155" s="222"/>
      <c r="Q155" s="224"/>
      <c r="R155" s="220"/>
      <c r="S155" s="222"/>
      <c r="T155" s="224"/>
      <c r="U155" s="220"/>
      <c r="V155" s="222"/>
      <c r="W155" s="224"/>
      <c r="X155" s="220"/>
      <c r="Y155" s="222"/>
      <c r="Z155" s="224"/>
      <c r="AA155" s="220"/>
      <c r="AB155" s="222"/>
      <c r="AC155" s="224"/>
      <c r="AD155" s="220"/>
      <c r="AE155" s="222"/>
      <c r="AF155" s="224"/>
      <c r="AG155" s="220"/>
      <c r="AH155" s="216"/>
      <c r="AI155" s="218"/>
      <c r="AJ155" s="210"/>
      <c r="AK155" s="216"/>
      <c r="AL155" s="218"/>
      <c r="AM155" s="210"/>
      <c r="AN155" s="212"/>
      <c r="AO155" s="214"/>
    </row>
    <row r="156" spans="1:41" ht="12.75" customHeight="1">
      <c r="A156" s="270" t="s">
        <v>160</v>
      </c>
      <c r="B156" s="54" t="s">
        <v>32</v>
      </c>
      <c r="C156" s="211" t="s">
        <v>14</v>
      </c>
      <c r="D156" s="221"/>
      <c r="E156" s="223"/>
      <c r="F156" s="219"/>
      <c r="G156" s="221"/>
      <c r="H156" s="223"/>
      <c r="I156" s="219"/>
      <c r="J156" s="221"/>
      <c r="K156" s="223"/>
      <c r="L156" s="219"/>
      <c r="M156" s="221"/>
      <c r="N156" s="223"/>
      <c r="O156" s="219"/>
      <c r="P156" s="221"/>
      <c r="Q156" s="223"/>
      <c r="R156" s="219"/>
      <c r="S156" s="221"/>
      <c r="T156" s="223"/>
      <c r="U156" s="219"/>
      <c r="V156" s="221"/>
      <c r="W156" s="223"/>
      <c r="X156" s="219"/>
      <c r="Y156" s="221"/>
      <c r="Z156" s="223"/>
      <c r="AA156" s="219"/>
      <c r="AB156" s="221"/>
      <c r="AC156" s="223"/>
      <c r="AD156" s="219"/>
      <c r="AE156" s="221"/>
      <c r="AF156" s="223"/>
      <c r="AG156" s="219"/>
      <c r="AH156" s="215">
        <v>1</v>
      </c>
      <c r="AI156" s="217">
        <v>3</v>
      </c>
      <c r="AJ156" s="209" t="s">
        <v>39</v>
      </c>
      <c r="AK156" s="215"/>
      <c r="AL156" s="217"/>
      <c r="AM156" s="209"/>
      <c r="AN156" s="211">
        <f t="shared" si="3"/>
        <v>3</v>
      </c>
      <c r="AO156" s="213">
        <v>55</v>
      </c>
    </row>
    <row r="157" spans="1:41" ht="12.75" customHeight="1" thickBot="1">
      <c r="A157" s="271"/>
      <c r="B157" s="55"/>
      <c r="C157" s="212"/>
      <c r="D157" s="222"/>
      <c r="E157" s="224"/>
      <c r="F157" s="220"/>
      <c r="G157" s="222"/>
      <c r="H157" s="224"/>
      <c r="I157" s="220"/>
      <c r="J157" s="222"/>
      <c r="K157" s="224"/>
      <c r="L157" s="220"/>
      <c r="M157" s="222"/>
      <c r="N157" s="224"/>
      <c r="O157" s="220"/>
      <c r="P157" s="222"/>
      <c r="Q157" s="224"/>
      <c r="R157" s="220"/>
      <c r="S157" s="222"/>
      <c r="T157" s="224"/>
      <c r="U157" s="220"/>
      <c r="V157" s="222"/>
      <c r="W157" s="224"/>
      <c r="X157" s="220"/>
      <c r="Y157" s="222"/>
      <c r="Z157" s="224"/>
      <c r="AA157" s="220"/>
      <c r="AB157" s="222"/>
      <c r="AC157" s="224"/>
      <c r="AD157" s="220"/>
      <c r="AE157" s="222"/>
      <c r="AF157" s="224"/>
      <c r="AG157" s="220"/>
      <c r="AH157" s="216"/>
      <c r="AI157" s="218"/>
      <c r="AJ157" s="210"/>
      <c r="AK157" s="216"/>
      <c r="AL157" s="218"/>
      <c r="AM157" s="210"/>
      <c r="AN157" s="212"/>
      <c r="AO157" s="214"/>
    </row>
    <row r="158" spans="1:41" ht="12.75" customHeight="1">
      <c r="A158" s="270" t="s">
        <v>161</v>
      </c>
      <c r="B158" s="54" t="s">
        <v>22</v>
      </c>
      <c r="C158" s="211" t="s">
        <v>14</v>
      </c>
      <c r="D158" s="221"/>
      <c r="E158" s="223"/>
      <c r="F158" s="219"/>
      <c r="G158" s="221"/>
      <c r="H158" s="223"/>
      <c r="I158" s="219"/>
      <c r="J158" s="221"/>
      <c r="K158" s="223"/>
      <c r="L158" s="219"/>
      <c r="M158" s="221"/>
      <c r="N158" s="223"/>
      <c r="O158" s="219"/>
      <c r="P158" s="221"/>
      <c r="Q158" s="223"/>
      <c r="R158" s="219"/>
      <c r="S158" s="221"/>
      <c r="T158" s="223"/>
      <c r="U158" s="219"/>
      <c r="V158" s="221"/>
      <c r="W158" s="223"/>
      <c r="X158" s="219"/>
      <c r="Y158" s="221"/>
      <c r="Z158" s="223"/>
      <c r="AA158" s="219"/>
      <c r="AB158" s="221"/>
      <c r="AC158" s="223"/>
      <c r="AD158" s="219"/>
      <c r="AE158" s="221"/>
      <c r="AF158" s="223"/>
      <c r="AG158" s="219"/>
      <c r="AH158" s="215">
        <v>0</v>
      </c>
      <c r="AI158" s="217">
        <v>2</v>
      </c>
      <c r="AJ158" s="209" t="s">
        <v>39</v>
      </c>
      <c r="AK158" s="215">
        <v>0</v>
      </c>
      <c r="AL158" s="217">
        <v>2</v>
      </c>
      <c r="AM158" s="209" t="s">
        <v>39</v>
      </c>
      <c r="AN158" s="211">
        <f t="shared" si="3"/>
        <v>4</v>
      </c>
      <c r="AO158" s="213" t="s">
        <v>205</v>
      </c>
    </row>
    <row r="159" spans="1:41" ht="12.75" customHeight="1" thickBot="1">
      <c r="A159" s="271"/>
      <c r="B159" s="55"/>
      <c r="C159" s="212"/>
      <c r="D159" s="222"/>
      <c r="E159" s="224"/>
      <c r="F159" s="220"/>
      <c r="G159" s="222"/>
      <c r="H159" s="224"/>
      <c r="I159" s="220"/>
      <c r="J159" s="222"/>
      <c r="K159" s="224"/>
      <c r="L159" s="220"/>
      <c r="M159" s="222"/>
      <c r="N159" s="224"/>
      <c r="O159" s="220"/>
      <c r="P159" s="222"/>
      <c r="Q159" s="224"/>
      <c r="R159" s="220"/>
      <c r="S159" s="222"/>
      <c r="T159" s="224"/>
      <c r="U159" s="220"/>
      <c r="V159" s="222"/>
      <c r="W159" s="224"/>
      <c r="X159" s="220"/>
      <c r="Y159" s="222"/>
      <c r="Z159" s="224"/>
      <c r="AA159" s="220"/>
      <c r="AB159" s="222"/>
      <c r="AC159" s="224"/>
      <c r="AD159" s="220"/>
      <c r="AE159" s="222"/>
      <c r="AF159" s="224"/>
      <c r="AG159" s="220"/>
      <c r="AH159" s="216"/>
      <c r="AI159" s="218"/>
      <c r="AJ159" s="210"/>
      <c r="AK159" s="216"/>
      <c r="AL159" s="218"/>
      <c r="AM159" s="210"/>
      <c r="AN159" s="212"/>
      <c r="AO159" s="214"/>
    </row>
    <row r="160" spans="2:40" ht="12.75" customHeight="1" thickBot="1">
      <c r="B160" s="67" t="s">
        <v>23</v>
      </c>
      <c r="C160" s="68"/>
      <c r="D160" s="75">
        <f>SUM(D92:D122,D127,D135,D142:D158)</f>
        <v>1</v>
      </c>
      <c r="E160" s="75">
        <f aca="true" t="shared" si="4" ref="E160:AL160">SUM(E92:E122,E127,E135,E142:E158)</f>
        <v>0</v>
      </c>
      <c r="F160" s="75"/>
      <c r="G160" s="75">
        <f t="shared" si="4"/>
        <v>1</v>
      </c>
      <c r="H160" s="75">
        <f t="shared" si="4"/>
        <v>0</v>
      </c>
      <c r="I160" s="75"/>
      <c r="J160" s="75">
        <f t="shared" si="4"/>
        <v>0</v>
      </c>
      <c r="K160" s="75">
        <f t="shared" si="4"/>
        <v>0</v>
      </c>
      <c r="L160" s="75"/>
      <c r="M160" s="75">
        <f t="shared" si="4"/>
        <v>3</v>
      </c>
      <c r="N160" s="75">
        <f t="shared" si="4"/>
        <v>4</v>
      </c>
      <c r="O160" s="75"/>
      <c r="P160" s="75">
        <f t="shared" si="4"/>
        <v>3</v>
      </c>
      <c r="Q160" s="75">
        <f t="shared" si="4"/>
        <v>4</v>
      </c>
      <c r="R160" s="75"/>
      <c r="S160" s="75">
        <f t="shared" si="4"/>
        <v>3</v>
      </c>
      <c r="T160" s="75">
        <f t="shared" si="4"/>
        <v>4</v>
      </c>
      <c r="U160" s="75"/>
      <c r="V160" s="75">
        <f t="shared" si="4"/>
        <v>8</v>
      </c>
      <c r="W160" s="75">
        <f t="shared" si="4"/>
        <v>9</v>
      </c>
      <c r="X160" s="75"/>
      <c r="Y160" s="75">
        <f t="shared" si="4"/>
        <v>8</v>
      </c>
      <c r="Z160" s="75">
        <f t="shared" si="4"/>
        <v>9</v>
      </c>
      <c r="AA160" s="75"/>
      <c r="AB160" s="75">
        <f t="shared" si="4"/>
        <v>10</v>
      </c>
      <c r="AC160" s="75">
        <f t="shared" si="4"/>
        <v>12</v>
      </c>
      <c r="AD160" s="75"/>
      <c r="AE160" s="75">
        <f t="shared" si="4"/>
        <v>8</v>
      </c>
      <c r="AF160" s="75">
        <f t="shared" si="4"/>
        <v>8</v>
      </c>
      <c r="AG160" s="75"/>
      <c r="AH160" s="17">
        <f t="shared" si="4"/>
        <v>16</v>
      </c>
      <c r="AI160" s="72">
        <f t="shared" si="4"/>
        <v>25</v>
      </c>
      <c r="AJ160" s="73"/>
      <c r="AK160" s="17">
        <f t="shared" si="4"/>
        <v>14</v>
      </c>
      <c r="AL160" s="72">
        <f t="shared" si="4"/>
        <v>25</v>
      </c>
      <c r="AM160" s="73"/>
      <c r="AN160" s="13">
        <f>SUM(AN92:AN118,AN120,AN127,AN122,AN135,AN142:AN158)</f>
        <v>100</v>
      </c>
    </row>
    <row r="161" spans="2:40" ht="12.75" customHeight="1" thickBot="1">
      <c r="B161" s="60" t="s">
        <v>104</v>
      </c>
      <c r="C161" s="11"/>
      <c r="D161" s="14">
        <f>SUM(D86,D160)</f>
        <v>30.5</v>
      </c>
      <c r="E161" s="70">
        <f>SUM(E86,E160)</f>
        <v>29</v>
      </c>
      <c r="F161" s="71"/>
      <c r="G161" s="69">
        <f>SUM(G86,G160)</f>
        <v>29.5</v>
      </c>
      <c r="H161" s="70">
        <f>SUM(H86,H160)</f>
        <v>27</v>
      </c>
      <c r="I161" s="71"/>
      <c r="J161" s="69">
        <f>SUM(J86,J160)</f>
        <v>30.5</v>
      </c>
      <c r="K161" s="70">
        <f>SUM(K86,K160)</f>
        <v>33</v>
      </c>
      <c r="L161" s="71"/>
      <c r="M161" s="69">
        <f>SUM(M86,M160)</f>
        <v>31.5</v>
      </c>
      <c r="N161" s="70">
        <f>SUM(N86,N160)</f>
        <v>33</v>
      </c>
      <c r="O161" s="71"/>
      <c r="P161" s="69">
        <f>SUM(P86,P160)</f>
        <v>30</v>
      </c>
      <c r="Q161" s="70">
        <f>SUM(Q86,Q160)</f>
        <v>31</v>
      </c>
      <c r="R161" s="71"/>
      <c r="S161" s="69">
        <f>SUM(S86,S160)</f>
        <v>30</v>
      </c>
      <c r="T161" s="70">
        <f>SUM(T86,T160)</f>
        <v>31</v>
      </c>
      <c r="U161" s="71"/>
      <c r="V161" s="69">
        <f>SUM(V86,V160)</f>
        <v>29</v>
      </c>
      <c r="W161" s="70">
        <f>SUM(W86,W160)</f>
        <v>29</v>
      </c>
      <c r="X161" s="71"/>
      <c r="Y161" s="69">
        <f>SUM(Y86,Y160)</f>
        <v>29</v>
      </c>
      <c r="Z161" s="70">
        <f>SUM(Z86,Z160)</f>
        <v>31</v>
      </c>
      <c r="AA161" s="71"/>
      <c r="AB161" s="69">
        <f>SUM(AB86,AB160)</f>
        <v>23.5</v>
      </c>
      <c r="AC161" s="70">
        <f>SUM(AC86,AC160)</f>
        <v>25</v>
      </c>
      <c r="AD161" s="71"/>
      <c r="AE161" s="69">
        <f>SUM(AE86,AE160)</f>
        <v>21.5</v>
      </c>
      <c r="AF161" s="70">
        <f>SUM(AF86,AF160)</f>
        <v>21</v>
      </c>
      <c r="AG161" s="71"/>
      <c r="AH161" s="17">
        <f>SUM(AH160)</f>
        <v>16</v>
      </c>
      <c r="AI161" s="72">
        <f>SUM(AI160,AI86)</f>
        <v>29</v>
      </c>
      <c r="AJ161" s="73"/>
      <c r="AK161" s="17">
        <f>SUM(AK160)</f>
        <v>14</v>
      </c>
      <c r="AL161" s="72">
        <f>SUM(AL86,AL160)</f>
        <v>29</v>
      </c>
      <c r="AM161" s="73"/>
      <c r="AN161" s="13">
        <f>SUM(AN86,AN160)</f>
        <v>360</v>
      </c>
    </row>
    <row r="163" ht="9">
      <c r="B163" s="61"/>
    </row>
    <row r="164" ht="9">
      <c r="B164" s="62"/>
    </row>
  </sheetData>
  <sheetProtection password="CEBE" sheet="1"/>
  <mergeCells count="2760">
    <mergeCell ref="AL133:AL134"/>
    <mergeCell ref="AM133:AM134"/>
    <mergeCell ref="AN133:AN134"/>
    <mergeCell ref="AO133:AO134"/>
    <mergeCell ref="AF133:AF134"/>
    <mergeCell ref="AG133:AG134"/>
    <mergeCell ref="AH133:AH134"/>
    <mergeCell ref="AI133:AI134"/>
    <mergeCell ref="AJ133:AJ134"/>
    <mergeCell ref="AK133:AK134"/>
    <mergeCell ref="Z133:Z134"/>
    <mergeCell ref="AA133:AA134"/>
    <mergeCell ref="AB133:AB134"/>
    <mergeCell ref="AC133:AC134"/>
    <mergeCell ref="AD133:AD134"/>
    <mergeCell ref="AE133:AE134"/>
    <mergeCell ref="T133:T134"/>
    <mergeCell ref="U133:U134"/>
    <mergeCell ref="V133:V134"/>
    <mergeCell ref="W133:W134"/>
    <mergeCell ref="X133:X134"/>
    <mergeCell ref="Y133:Y134"/>
    <mergeCell ref="N133:N134"/>
    <mergeCell ref="O133:O134"/>
    <mergeCell ref="P133:P134"/>
    <mergeCell ref="Q133:Q134"/>
    <mergeCell ref="R133:R134"/>
    <mergeCell ref="S133:S134"/>
    <mergeCell ref="H133:H134"/>
    <mergeCell ref="I133:I134"/>
    <mergeCell ref="J133:J134"/>
    <mergeCell ref="K133:K134"/>
    <mergeCell ref="L133:L134"/>
    <mergeCell ref="M133:M134"/>
    <mergeCell ref="A133:A134"/>
    <mergeCell ref="C133:C134"/>
    <mergeCell ref="D133:D134"/>
    <mergeCell ref="E133:E134"/>
    <mergeCell ref="F133:F134"/>
    <mergeCell ref="G133:G134"/>
    <mergeCell ref="J100:J101"/>
    <mergeCell ref="K100:K101"/>
    <mergeCell ref="L100:L101"/>
    <mergeCell ref="M100:M101"/>
    <mergeCell ref="N100:N101"/>
    <mergeCell ref="O100:O101"/>
    <mergeCell ref="J98:J99"/>
    <mergeCell ref="K98:K99"/>
    <mergeCell ref="L98:L99"/>
    <mergeCell ref="M98:M99"/>
    <mergeCell ref="N98:N99"/>
    <mergeCell ref="O98:O99"/>
    <mergeCell ref="D98:D99"/>
    <mergeCell ref="E98:E99"/>
    <mergeCell ref="F98:F99"/>
    <mergeCell ref="G98:G99"/>
    <mergeCell ref="H98:H99"/>
    <mergeCell ref="I98:I99"/>
    <mergeCell ref="J96:J97"/>
    <mergeCell ref="K96:K97"/>
    <mergeCell ref="L96:L97"/>
    <mergeCell ref="M96:M97"/>
    <mergeCell ref="N96:N97"/>
    <mergeCell ref="O96:O97"/>
    <mergeCell ref="D96:D97"/>
    <mergeCell ref="E96:E97"/>
    <mergeCell ref="F96:F97"/>
    <mergeCell ref="G96:G97"/>
    <mergeCell ref="H96:H97"/>
    <mergeCell ref="I96:I97"/>
    <mergeCell ref="J94:J95"/>
    <mergeCell ref="K94:K95"/>
    <mergeCell ref="L94:L95"/>
    <mergeCell ref="M94:M95"/>
    <mergeCell ref="N94:N95"/>
    <mergeCell ref="O94:O95"/>
    <mergeCell ref="D94:D95"/>
    <mergeCell ref="E94:E95"/>
    <mergeCell ref="F94:F95"/>
    <mergeCell ref="G94:G95"/>
    <mergeCell ref="H94:H95"/>
    <mergeCell ref="I94:I95"/>
    <mergeCell ref="J92:J93"/>
    <mergeCell ref="K92:K93"/>
    <mergeCell ref="L92:L93"/>
    <mergeCell ref="M92:M93"/>
    <mergeCell ref="N92:N93"/>
    <mergeCell ref="O92:O93"/>
    <mergeCell ref="D92:D93"/>
    <mergeCell ref="E92:E93"/>
    <mergeCell ref="F92:F93"/>
    <mergeCell ref="G92:G93"/>
    <mergeCell ref="H92:H93"/>
    <mergeCell ref="I92:I93"/>
    <mergeCell ref="U158:U159"/>
    <mergeCell ref="V158:V159"/>
    <mergeCell ref="W158:W159"/>
    <mergeCell ref="AI158:AI159"/>
    <mergeCell ref="X158:X159"/>
    <mergeCell ref="Y158:Y159"/>
    <mergeCell ref="Z158:Z159"/>
    <mergeCell ref="AA158:AA159"/>
    <mergeCell ref="AB158:AB159"/>
    <mergeCell ref="AC158:AC159"/>
    <mergeCell ref="AJ158:AJ159"/>
    <mergeCell ref="AK158:AK159"/>
    <mergeCell ref="AL158:AL159"/>
    <mergeCell ref="AM158:AM159"/>
    <mergeCell ref="AN158:AN159"/>
    <mergeCell ref="AD158:AD159"/>
    <mergeCell ref="AE158:AE159"/>
    <mergeCell ref="AF158:AF159"/>
    <mergeCell ref="AG158:AG159"/>
    <mergeCell ref="AH158:AH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W156:W157"/>
    <mergeCell ref="X156:X157"/>
    <mergeCell ref="Y156:Y157"/>
    <mergeCell ref="Z156:Z157"/>
    <mergeCell ref="AA156:AA157"/>
    <mergeCell ref="AB156:AB157"/>
    <mergeCell ref="AK156:AK157"/>
    <mergeCell ref="AL156:AL157"/>
    <mergeCell ref="AM156:AM157"/>
    <mergeCell ref="AN156:AN157"/>
    <mergeCell ref="AC156:AC157"/>
    <mergeCell ref="AD156:AD157"/>
    <mergeCell ref="AE156:AE157"/>
    <mergeCell ref="AF156:AF157"/>
    <mergeCell ref="AG156:AG157"/>
    <mergeCell ref="AH156:AH157"/>
    <mergeCell ref="AC154:AC155"/>
    <mergeCell ref="AD154:AD155"/>
    <mergeCell ref="AI156:AI157"/>
    <mergeCell ref="AJ156:AJ157"/>
    <mergeCell ref="AG154:AG155"/>
    <mergeCell ref="AH154:AH155"/>
    <mergeCell ref="AI154:AI155"/>
    <mergeCell ref="AJ154:AJ155"/>
    <mergeCell ref="AE154:AE155"/>
    <mergeCell ref="AF154:AF155"/>
    <mergeCell ref="AK154:AK155"/>
    <mergeCell ref="AL154:AL155"/>
    <mergeCell ref="AM154:AM155"/>
    <mergeCell ref="AN154:AN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V156:V157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K152:K153"/>
    <mergeCell ref="L152:L153"/>
    <mergeCell ref="Q152:Q153"/>
    <mergeCell ref="R152:R153"/>
    <mergeCell ref="S152:S153"/>
    <mergeCell ref="T152:T153"/>
    <mergeCell ref="U154:U155"/>
    <mergeCell ref="V154:V155"/>
    <mergeCell ref="W154:W155"/>
    <mergeCell ref="X154:X155"/>
    <mergeCell ref="Y154:Y155"/>
    <mergeCell ref="Z154:Z155"/>
    <mergeCell ref="AA154:AA155"/>
    <mergeCell ref="AB154:AB155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AM152:AM153"/>
    <mergeCell ref="AN152:AN153"/>
    <mergeCell ref="C154:C155"/>
    <mergeCell ref="D154:D155"/>
    <mergeCell ref="E154:E155"/>
    <mergeCell ref="F154:F155"/>
    <mergeCell ref="G154:G155"/>
    <mergeCell ref="H154:H155"/>
    <mergeCell ref="I152:I153"/>
    <mergeCell ref="J152:J153"/>
    <mergeCell ref="U150:U151"/>
    <mergeCell ref="V150:V151"/>
    <mergeCell ref="W150:W151"/>
    <mergeCell ref="X150:X151"/>
    <mergeCell ref="M152:M153"/>
    <mergeCell ref="N152:N153"/>
    <mergeCell ref="O152:O153"/>
    <mergeCell ref="P152:P153"/>
    <mergeCell ref="Y150:Y151"/>
    <mergeCell ref="Z150:Z151"/>
    <mergeCell ref="AG150:AG151"/>
    <mergeCell ref="AH150:AH151"/>
    <mergeCell ref="AI150:AI151"/>
    <mergeCell ref="AJ150:AJ151"/>
    <mergeCell ref="AA150:AA151"/>
    <mergeCell ref="AB150:AB151"/>
    <mergeCell ref="AC150:AC151"/>
    <mergeCell ref="AD150:AD151"/>
    <mergeCell ref="C152:C153"/>
    <mergeCell ref="D152:D153"/>
    <mergeCell ref="E152:E153"/>
    <mergeCell ref="F152:F153"/>
    <mergeCell ref="G152:G153"/>
    <mergeCell ref="H152:H153"/>
    <mergeCell ref="AM150:AM151"/>
    <mergeCell ref="AN150:AN151"/>
    <mergeCell ref="AK150:AK151"/>
    <mergeCell ref="AL150:AL151"/>
    <mergeCell ref="AE150:AE151"/>
    <mergeCell ref="AF150:AF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W148:W149"/>
    <mergeCell ref="X148:X149"/>
    <mergeCell ref="Y148:Y149"/>
    <mergeCell ref="Z148:Z149"/>
    <mergeCell ref="AA148:AA149"/>
    <mergeCell ref="AB148:AB149"/>
    <mergeCell ref="AK148:AK149"/>
    <mergeCell ref="AL148:AL149"/>
    <mergeCell ref="AM148:AM149"/>
    <mergeCell ref="AN148:AN149"/>
    <mergeCell ref="AC148:AC149"/>
    <mergeCell ref="AD148:AD149"/>
    <mergeCell ref="AE148:AE149"/>
    <mergeCell ref="AF148:AF149"/>
    <mergeCell ref="AG148:AG149"/>
    <mergeCell ref="AH148:AH149"/>
    <mergeCell ref="AC146:AC147"/>
    <mergeCell ref="AD146:AD147"/>
    <mergeCell ref="AI148:AI149"/>
    <mergeCell ref="AJ148:AJ149"/>
    <mergeCell ref="AG146:AG147"/>
    <mergeCell ref="AH146:AH147"/>
    <mergeCell ref="AI146:AI147"/>
    <mergeCell ref="AJ146:AJ147"/>
    <mergeCell ref="AE146:AE147"/>
    <mergeCell ref="AF146:AF147"/>
    <mergeCell ref="AK146:AK147"/>
    <mergeCell ref="AL146:AL147"/>
    <mergeCell ref="AM146:AM147"/>
    <mergeCell ref="AN146:AN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K144:K145"/>
    <mergeCell ref="L144:L145"/>
    <mergeCell ref="Q144:Q145"/>
    <mergeCell ref="R144:R145"/>
    <mergeCell ref="S144:S145"/>
    <mergeCell ref="T144:T145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U144:U145"/>
    <mergeCell ref="V144:V145"/>
    <mergeCell ref="W144:W145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AH144:AH145"/>
    <mergeCell ref="AI144:AI145"/>
    <mergeCell ref="AJ144:AJ145"/>
    <mergeCell ref="AK144:AK145"/>
    <mergeCell ref="AL144:AL145"/>
    <mergeCell ref="AM144:AM145"/>
    <mergeCell ref="AN144:AN145"/>
    <mergeCell ref="C146:C147"/>
    <mergeCell ref="D146:D147"/>
    <mergeCell ref="E146:E147"/>
    <mergeCell ref="F146:F147"/>
    <mergeCell ref="G146:G147"/>
    <mergeCell ref="H146:H147"/>
    <mergeCell ref="I144:I145"/>
    <mergeCell ref="J144:J145"/>
    <mergeCell ref="U142:U143"/>
    <mergeCell ref="V142:V143"/>
    <mergeCell ref="W142:W143"/>
    <mergeCell ref="X142:X143"/>
    <mergeCell ref="M144:M145"/>
    <mergeCell ref="N144:N145"/>
    <mergeCell ref="O144:O145"/>
    <mergeCell ref="P144:P145"/>
    <mergeCell ref="Y142:Y143"/>
    <mergeCell ref="Z142:Z143"/>
    <mergeCell ref="AG142:AG143"/>
    <mergeCell ref="AH142:AH143"/>
    <mergeCell ref="AI142:AI143"/>
    <mergeCell ref="AJ142:AJ143"/>
    <mergeCell ref="AA142:AA143"/>
    <mergeCell ref="AB142:AB143"/>
    <mergeCell ref="AC142:AC143"/>
    <mergeCell ref="AD142:AD143"/>
    <mergeCell ref="C144:C145"/>
    <mergeCell ref="D144:D145"/>
    <mergeCell ref="E144:E145"/>
    <mergeCell ref="F144:F145"/>
    <mergeCell ref="G144:G145"/>
    <mergeCell ref="H144:H145"/>
    <mergeCell ref="AM142:AM143"/>
    <mergeCell ref="AN142:AN143"/>
    <mergeCell ref="AK142:AK143"/>
    <mergeCell ref="AL142:AL143"/>
    <mergeCell ref="AE142:AE143"/>
    <mergeCell ref="AF142:AF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J135:AJ136"/>
    <mergeCell ref="AK135:AK136"/>
    <mergeCell ref="AL135:AL136"/>
    <mergeCell ref="AM135:AM136"/>
    <mergeCell ref="AN135:AN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K118:K119"/>
    <mergeCell ref="L118:L119"/>
    <mergeCell ref="Q135:Q136"/>
    <mergeCell ref="R135:R136"/>
    <mergeCell ref="S135:S136"/>
    <mergeCell ref="T135:T136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AI118:AI119"/>
    <mergeCell ref="AJ118:AJ119"/>
    <mergeCell ref="AK118:AK119"/>
    <mergeCell ref="AL118:AL119"/>
    <mergeCell ref="AA118:AA119"/>
    <mergeCell ref="AB118:AB119"/>
    <mergeCell ref="AC118:AC119"/>
    <mergeCell ref="AD118:AD119"/>
    <mergeCell ref="AE118:AE119"/>
    <mergeCell ref="AF118:AF119"/>
    <mergeCell ref="AM118:AM119"/>
    <mergeCell ref="AN118:AN119"/>
    <mergeCell ref="U116:U117"/>
    <mergeCell ref="V116:V117"/>
    <mergeCell ref="W116:W117"/>
    <mergeCell ref="X116:X117"/>
    <mergeCell ref="Y116:Y117"/>
    <mergeCell ref="Z116:Z117"/>
    <mergeCell ref="AG118:AG119"/>
    <mergeCell ref="AH118:AH119"/>
    <mergeCell ref="I118:I119"/>
    <mergeCell ref="J118:J119"/>
    <mergeCell ref="AG116:AG117"/>
    <mergeCell ref="AH116:AH117"/>
    <mergeCell ref="AI116:AI117"/>
    <mergeCell ref="AJ116:AJ117"/>
    <mergeCell ref="AA116:AA117"/>
    <mergeCell ref="AB116:AB117"/>
    <mergeCell ref="AC116:AC117"/>
    <mergeCell ref="AD116:AD117"/>
    <mergeCell ref="C118:C119"/>
    <mergeCell ref="D118:D119"/>
    <mergeCell ref="E118:E119"/>
    <mergeCell ref="F118:F119"/>
    <mergeCell ref="G118:G119"/>
    <mergeCell ref="H118:H119"/>
    <mergeCell ref="M118:M119"/>
    <mergeCell ref="N118:N119"/>
    <mergeCell ref="O118:O119"/>
    <mergeCell ref="P118:P119"/>
    <mergeCell ref="AM116:AM117"/>
    <mergeCell ref="AN116:AN117"/>
    <mergeCell ref="AK116:AK117"/>
    <mergeCell ref="AL116:AL117"/>
    <mergeCell ref="AE116:AE117"/>
    <mergeCell ref="AF116:AF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W114:W115"/>
    <mergeCell ref="X114:X115"/>
    <mergeCell ref="Y114:Y115"/>
    <mergeCell ref="Z114:Z115"/>
    <mergeCell ref="AA114:AA115"/>
    <mergeCell ref="AB114:AB115"/>
    <mergeCell ref="AK114:AK115"/>
    <mergeCell ref="AL114:AL115"/>
    <mergeCell ref="AM114:AM115"/>
    <mergeCell ref="AN114:AN115"/>
    <mergeCell ref="AC114:AC115"/>
    <mergeCell ref="AD114:AD115"/>
    <mergeCell ref="AE114:AE115"/>
    <mergeCell ref="AF114:AF115"/>
    <mergeCell ref="AG114:AG115"/>
    <mergeCell ref="AH114:AH115"/>
    <mergeCell ref="AC112:AC113"/>
    <mergeCell ref="AD112:AD113"/>
    <mergeCell ref="AI114:AI115"/>
    <mergeCell ref="AJ114:AJ115"/>
    <mergeCell ref="AG112:AG113"/>
    <mergeCell ref="AH112:AH113"/>
    <mergeCell ref="AI112:AI113"/>
    <mergeCell ref="AJ112:AJ113"/>
    <mergeCell ref="AE112:AE113"/>
    <mergeCell ref="AF112:AF113"/>
    <mergeCell ref="AK112:AK113"/>
    <mergeCell ref="AL112:AL113"/>
    <mergeCell ref="AM112:AM113"/>
    <mergeCell ref="AN112:A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K110:K111"/>
    <mergeCell ref="L110:L111"/>
    <mergeCell ref="Q110:Q111"/>
    <mergeCell ref="R110:R111"/>
    <mergeCell ref="S110:S111"/>
    <mergeCell ref="T110:T111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AC110:AC111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U108:U109"/>
    <mergeCell ref="V108:V109"/>
    <mergeCell ref="W108:W109"/>
    <mergeCell ref="X108:X109"/>
    <mergeCell ref="M110:M111"/>
    <mergeCell ref="N110:N111"/>
    <mergeCell ref="O110:O111"/>
    <mergeCell ref="P110:P111"/>
    <mergeCell ref="Y108:Y109"/>
    <mergeCell ref="Z108:Z109"/>
    <mergeCell ref="AG108:AG109"/>
    <mergeCell ref="AH108:AH109"/>
    <mergeCell ref="AI108:AI109"/>
    <mergeCell ref="AJ108:AJ109"/>
    <mergeCell ref="AA108:AA109"/>
    <mergeCell ref="AB108:AB109"/>
    <mergeCell ref="AC108:AC109"/>
    <mergeCell ref="AD108:AD109"/>
    <mergeCell ref="C110:C111"/>
    <mergeCell ref="D110:D111"/>
    <mergeCell ref="E110:E111"/>
    <mergeCell ref="F110:F111"/>
    <mergeCell ref="G110:G111"/>
    <mergeCell ref="H110:H111"/>
    <mergeCell ref="AM108:AM109"/>
    <mergeCell ref="AN108:AN109"/>
    <mergeCell ref="AK108:AK109"/>
    <mergeCell ref="AL108:AL109"/>
    <mergeCell ref="AE108:AE109"/>
    <mergeCell ref="AF108:AF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W106:W107"/>
    <mergeCell ref="X106:X107"/>
    <mergeCell ref="Y106:Y107"/>
    <mergeCell ref="Z106:Z107"/>
    <mergeCell ref="AA106:AA107"/>
    <mergeCell ref="AB106:AB107"/>
    <mergeCell ref="AK106:AK107"/>
    <mergeCell ref="AL106:AL107"/>
    <mergeCell ref="AM106:AM107"/>
    <mergeCell ref="AN106:AN107"/>
    <mergeCell ref="AC106:AC107"/>
    <mergeCell ref="AD106:AD107"/>
    <mergeCell ref="AE106:AE107"/>
    <mergeCell ref="AF106:AF107"/>
    <mergeCell ref="AG106:AG107"/>
    <mergeCell ref="AH106:AH107"/>
    <mergeCell ref="AC104:AC105"/>
    <mergeCell ref="AD104:AD105"/>
    <mergeCell ref="AI106:AI107"/>
    <mergeCell ref="AJ106:AJ107"/>
    <mergeCell ref="AG104:AG105"/>
    <mergeCell ref="AH104:AH105"/>
    <mergeCell ref="AI104:AI105"/>
    <mergeCell ref="AJ104:AJ105"/>
    <mergeCell ref="AE104:AE105"/>
    <mergeCell ref="AF104:AF105"/>
    <mergeCell ref="AK104:AK105"/>
    <mergeCell ref="AL104:AL105"/>
    <mergeCell ref="AM104:AM105"/>
    <mergeCell ref="AN104:AN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K102:K103"/>
    <mergeCell ref="L102:L103"/>
    <mergeCell ref="Q102:Q103"/>
    <mergeCell ref="R102:R103"/>
    <mergeCell ref="S102:S103"/>
    <mergeCell ref="T102:T103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U100:U101"/>
    <mergeCell ref="V100:V101"/>
    <mergeCell ref="W100:W101"/>
    <mergeCell ref="X100:X101"/>
    <mergeCell ref="M102:M103"/>
    <mergeCell ref="N102:N103"/>
    <mergeCell ref="O102:O103"/>
    <mergeCell ref="P102:P103"/>
    <mergeCell ref="Y100:Y101"/>
    <mergeCell ref="Z100:Z101"/>
    <mergeCell ref="AG100:AG101"/>
    <mergeCell ref="AH100:AH101"/>
    <mergeCell ref="AI100:AI101"/>
    <mergeCell ref="AJ100:AJ101"/>
    <mergeCell ref="AA100:AA101"/>
    <mergeCell ref="AB100:AB101"/>
    <mergeCell ref="AC100:AC101"/>
    <mergeCell ref="AD100:AD101"/>
    <mergeCell ref="C102:C103"/>
    <mergeCell ref="D102:D103"/>
    <mergeCell ref="E102:E103"/>
    <mergeCell ref="F102:F103"/>
    <mergeCell ref="G102:G103"/>
    <mergeCell ref="H102:H103"/>
    <mergeCell ref="D100:D101"/>
    <mergeCell ref="E100:E101"/>
    <mergeCell ref="F100:F101"/>
    <mergeCell ref="G100:G101"/>
    <mergeCell ref="AM100:AM101"/>
    <mergeCell ref="AN100:AN101"/>
    <mergeCell ref="AK100:AK101"/>
    <mergeCell ref="AL100:AL101"/>
    <mergeCell ref="AE100:AE101"/>
    <mergeCell ref="AF100:AF101"/>
    <mergeCell ref="Y98:Y99"/>
    <mergeCell ref="Z98:Z99"/>
    <mergeCell ref="AA98:AA99"/>
    <mergeCell ref="AB98:AB99"/>
    <mergeCell ref="C100:C101"/>
    <mergeCell ref="P100:P101"/>
    <mergeCell ref="Q100:Q101"/>
    <mergeCell ref="R100:R101"/>
    <mergeCell ref="S100:S101"/>
    <mergeCell ref="T100:T101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AD96:AD97"/>
    <mergeCell ref="AI98:AI99"/>
    <mergeCell ref="AJ98:AJ99"/>
    <mergeCell ref="AG96:AG97"/>
    <mergeCell ref="AH96:AH97"/>
    <mergeCell ref="AI96:AI97"/>
    <mergeCell ref="AJ96:AJ97"/>
    <mergeCell ref="AE96:AE97"/>
    <mergeCell ref="AF96:AF97"/>
    <mergeCell ref="AK96:AK97"/>
    <mergeCell ref="AL96:AL97"/>
    <mergeCell ref="AM96:AM97"/>
    <mergeCell ref="AN96:AN97"/>
    <mergeCell ref="C98:C99"/>
    <mergeCell ref="Q98:Q99"/>
    <mergeCell ref="R98:R99"/>
    <mergeCell ref="S98:S99"/>
    <mergeCell ref="T98:T99"/>
    <mergeCell ref="U98:U99"/>
    <mergeCell ref="V98:V99"/>
    <mergeCell ref="P98:P99"/>
    <mergeCell ref="Z96:Z97"/>
    <mergeCell ref="P96:P97"/>
    <mergeCell ref="Q96:Q97"/>
    <mergeCell ref="R96:R97"/>
    <mergeCell ref="S96:S97"/>
    <mergeCell ref="T96:T97"/>
    <mergeCell ref="W98:W99"/>
    <mergeCell ref="X98:X99"/>
    <mergeCell ref="U96:U97"/>
    <mergeCell ref="V96:V97"/>
    <mergeCell ref="W96:W97"/>
    <mergeCell ref="X96:X97"/>
    <mergeCell ref="Y96:Y97"/>
    <mergeCell ref="AA96:AA97"/>
    <mergeCell ref="AB96:AB97"/>
    <mergeCell ref="AC96:AC97"/>
    <mergeCell ref="AB94:AB95"/>
    <mergeCell ref="Q94:Q95"/>
    <mergeCell ref="R94:R95"/>
    <mergeCell ref="S94:S95"/>
    <mergeCell ref="T94:T95"/>
    <mergeCell ref="U94:U95"/>
    <mergeCell ref="V94:V95"/>
    <mergeCell ref="X94:X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C96:C97"/>
    <mergeCell ref="AG92:AG93"/>
    <mergeCell ref="AH92:AH93"/>
    <mergeCell ref="AI92:AI93"/>
    <mergeCell ref="AA92:AA93"/>
    <mergeCell ref="AI94:AI95"/>
    <mergeCell ref="AH94:AH95"/>
    <mergeCell ref="W94:W95"/>
    <mergeCell ref="P94:P95"/>
    <mergeCell ref="Y94:Y95"/>
    <mergeCell ref="Q92:Q93"/>
    <mergeCell ref="C94:C95"/>
    <mergeCell ref="C92:C93"/>
    <mergeCell ref="AE84:AE85"/>
    <mergeCell ref="AF84:AF85"/>
    <mergeCell ref="AA84:AA85"/>
    <mergeCell ref="AB84:AB85"/>
    <mergeCell ref="AC84:AC85"/>
    <mergeCell ref="AD84:AD85"/>
    <mergeCell ref="Z94:Z95"/>
    <mergeCell ref="AA94:AA95"/>
    <mergeCell ref="AL92:AL93"/>
    <mergeCell ref="W92:W93"/>
    <mergeCell ref="X92:X93"/>
    <mergeCell ref="Y92:Y93"/>
    <mergeCell ref="Z92:Z93"/>
    <mergeCell ref="AF92:AF93"/>
    <mergeCell ref="AK92:AK93"/>
    <mergeCell ref="AG94:AG95"/>
    <mergeCell ref="AJ94:AJ95"/>
    <mergeCell ref="AM92:AM93"/>
    <mergeCell ref="AJ92:AJ93"/>
    <mergeCell ref="R92:R93"/>
    <mergeCell ref="S92:S93"/>
    <mergeCell ref="T92:T93"/>
    <mergeCell ref="AN92:AN93"/>
    <mergeCell ref="AB92:AB93"/>
    <mergeCell ref="AC92:AC93"/>
    <mergeCell ref="AD92:AD93"/>
    <mergeCell ref="AE92:AE93"/>
    <mergeCell ref="AM84:AM85"/>
    <mergeCell ref="AN84:AN85"/>
    <mergeCell ref="AG84:AG85"/>
    <mergeCell ref="AH84:AH85"/>
    <mergeCell ref="AI84:AI85"/>
    <mergeCell ref="AJ84:AJ85"/>
    <mergeCell ref="AK84:AK85"/>
    <mergeCell ref="AL84:AL85"/>
    <mergeCell ref="I84:I85"/>
    <mergeCell ref="J84:J85"/>
    <mergeCell ref="K84:K85"/>
    <mergeCell ref="L84:L85"/>
    <mergeCell ref="M84:M85"/>
    <mergeCell ref="N84:N85"/>
    <mergeCell ref="Y84:Y85"/>
    <mergeCell ref="Z84:Z85"/>
    <mergeCell ref="O84:O85"/>
    <mergeCell ref="P84:P85"/>
    <mergeCell ref="Q84:Q85"/>
    <mergeCell ref="R84:R85"/>
    <mergeCell ref="S84:S85"/>
    <mergeCell ref="T84:T85"/>
    <mergeCell ref="J81:J82"/>
    <mergeCell ref="K81:K82"/>
    <mergeCell ref="U84:U85"/>
    <mergeCell ref="V84:V85"/>
    <mergeCell ref="W84:W85"/>
    <mergeCell ref="X84:X85"/>
    <mergeCell ref="Z81:Z82"/>
    <mergeCell ref="AA81:AA82"/>
    <mergeCell ref="P81:P82"/>
    <mergeCell ref="Q81:Q82"/>
    <mergeCell ref="R81:R82"/>
    <mergeCell ref="S81:S82"/>
    <mergeCell ref="T81:T82"/>
    <mergeCell ref="U81:U82"/>
    <mergeCell ref="AM81:AM82"/>
    <mergeCell ref="AB81:AB82"/>
    <mergeCell ref="AC81:AC82"/>
    <mergeCell ref="AD81:AD82"/>
    <mergeCell ref="AE81:AE82"/>
    <mergeCell ref="AF81:AF82"/>
    <mergeCell ref="AG81:AG82"/>
    <mergeCell ref="H84:H85"/>
    <mergeCell ref="AH81:AH82"/>
    <mergeCell ref="AI81:AI82"/>
    <mergeCell ref="AJ81:AJ82"/>
    <mergeCell ref="AK81:AK82"/>
    <mergeCell ref="AL81:AL82"/>
    <mergeCell ref="V81:V82"/>
    <mergeCell ref="W81:W82"/>
    <mergeCell ref="X81:X82"/>
    <mergeCell ref="Y81:Y82"/>
    <mergeCell ref="U79:U80"/>
    <mergeCell ref="V79:V80"/>
    <mergeCell ref="W79:W80"/>
    <mergeCell ref="X79:X80"/>
    <mergeCell ref="Y79:Y80"/>
    <mergeCell ref="C84:C85"/>
    <mergeCell ref="D84:D85"/>
    <mergeCell ref="E84:E85"/>
    <mergeCell ref="F84:F85"/>
    <mergeCell ref="G84:G85"/>
    <mergeCell ref="I81:I82"/>
    <mergeCell ref="AF79:AF80"/>
    <mergeCell ref="AG79:AG80"/>
    <mergeCell ref="AH79:AH80"/>
    <mergeCell ref="AI79:AI80"/>
    <mergeCell ref="AJ79:AJ80"/>
    <mergeCell ref="Z79:Z80"/>
    <mergeCell ref="AA79:AA80"/>
    <mergeCell ref="AB79:AB80"/>
    <mergeCell ref="AC79:AC80"/>
    <mergeCell ref="C81:C82"/>
    <mergeCell ref="D81:D82"/>
    <mergeCell ref="E81:E82"/>
    <mergeCell ref="F81:F82"/>
    <mergeCell ref="G81:G82"/>
    <mergeCell ref="H81:H82"/>
    <mergeCell ref="AL77:AL78"/>
    <mergeCell ref="AM77:AM78"/>
    <mergeCell ref="AN77:AN78"/>
    <mergeCell ref="L81:L82"/>
    <mergeCell ref="M81:M82"/>
    <mergeCell ref="N81:N82"/>
    <mergeCell ref="O81:O82"/>
    <mergeCell ref="AL79:AL80"/>
    <mergeCell ref="AM79:AM80"/>
    <mergeCell ref="AN79:AN80"/>
    <mergeCell ref="J79:J80"/>
    <mergeCell ref="K79:K80"/>
    <mergeCell ref="L79:L80"/>
    <mergeCell ref="M79:M80"/>
    <mergeCell ref="AJ77:AJ78"/>
    <mergeCell ref="AK77:AK78"/>
    <mergeCell ref="AK79:AK80"/>
    <mergeCell ref="AD79:AD80"/>
    <mergeCell ref="AE79:AE80"/>
    <mergeCell ref="T79:T80"/>
    <mergeCell ref="N79:N80"/>
    <mergeCell ref="O79:O80"/>
    <mergeCell ref="P79:P80"/>
    <mergeCell ref="Q79:Q80"/>
    <mergeCell ref="R79:R80"/>
    <mergeCell ref="S79:S80"/>
    <mergeCell ref="M77:M78"/>
    <mergeCell ref="N77:N78"/>
    <mergeCell ref="O77:O78"/>
    <mergeCell ref="P77:P78"/>
    <mergeCell ref="Q77:Q78"/>
    <mergeCell ref="C77:C78"/>
    <mergeCell ref="D77:D78"/>
    <mergeCell ref="E77:E78"/>
    <mergeCell ref="K77:K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K72:K73"/>
    <mergeCell ref="L72:L73"/>
    <mergeCell ref="C79:C80"/>
    <mergeCell ref="D79:D80"/>
    <mergeCell ref="E79:E80"/>
    <mergeCell ref="F79:F80"/>
    <mergeCell ref="G79:G80"/>
    <mergeCell ref="L77:L78"/>
    <mergeCell ref="H79:H80"/>
    <mergeCell ref="I79:I80"/>
    <mergeCell ref="Q72:Q73"/>
    <mergeCell ref="AB72:AB73"/>
    <mergeCell ref="AC72:AC73"/>
    <mergeCell ref="R72:R73"/>
    <mergeCell ref="S72:S73"/>
    <mergeCell ref="T72:T73"/>
    <mergeCell ref="U72:U73"/>
    <mergeCell ref="V72:V73"/>
    <mergeCell ref="W72:W73"/>
    <mergeCell ref="AM72:AM73"/>
    <mergeCell ref="AN72:AN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X72:X73"/>
    <mergeCell ref="Y72:Y73"/>
    <mergeCell ref="Z72:Z73"/>
    <mergeCell ref="AA72:AA73"/>
    <mergeCell ref="F77:F78"/>
    <mergeCell ref="G77:G78"/>
    <mergeCell ref="H77:H78"/>
    <mergeCell ref="I77:I78"/>
    <mergeCell ref="J77:J78"/>
    <mergeCell ref="U70:U71"/>
    <mergeCell ref="V70:V71"/>
    <mergeCell ref="W70:W71"/>
    <mergeCell ref="X70:X71"/>
    <mergeCell ref="Y70:Y71"/>
    <mergeCell ref="Z70:Z71"/>
    <mergeCell ref="I72:I73"/>
    <mergeCell ref="J72:J73"/>
    <mergeCell ref="AG70:AG71"/>
    <mergeCell ref="AH70:AH71"/>
    <mergeCell ref="AI70:AI71"/>
    <mergeCell ref="AJ70:AJ71"/>
    <mergeCell ref="AA70:AA71"/>
    <mergeCell ref="AB70:AB71"/>
    <mergeCell ref="AC70:AC71"/>
    <mergeCell ref="AD70:AD71"/>
    <mergeCell ref="C72:C73"/>
    <mergeCell ref="D72:D73"/>
    <mergeCell ref="E72:E73"/>
    <mergeCell ref="F72:F73"/>
    <mergeCell ref="G72:G73"/>
    <mergeCell ref="H72:H73"/>
    <mergeCell ref="M72:M73"/>
    <mergeCell ref="N72:N73"/>
    <mergeCell ref="O72:O73"/>
    <mergeCell ref="P72:P73"/>
    <mergeCell ref="AM70:AM71"/>
    <mergeCell ref="AN70:AN71"/>
    <mergeCell ref="AK70:AK71"/>
    <mergeCell ref="AL70:AL71"/>
    <mergeCell ref="AE70:AE71"/>
    <mergeCell ref="AF70:AF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W68:W69"/>
    <mergeCell ref="X68:X69"/>
    <mergeCell ref="Y68:Y69"/>
    <mergeCell ref="Z68:Z69"/>
    <mergeCell ref="AA68:AA69"/>
    <mergeCell ref="AB68:AB69"/>
    <mergeCell ref="AK68:AK69"/>
    <mergeCell ref="AL68:AL69"/>
    <mergeCell ref="AM68:AM69"/>
    <mergeCell ref="AN68:AN69"/>
    <mergeCell ref="AC68:AC69"/>
    <mergeCell ref="AD68:AD69"/>
    <mergeCell ref="AE68:AE69"/>
    <mergeCell ref="AF68:AF69"/>
    <mergeCell ref="AG68:AG69"/>
    <mergeCell ref="AH68:AH69"/>
    <mergeCell ref="AC66:AC67"/>
    <mergeCell ref="AD66:AD67"/>
    <mergeCell ref="AI68:AI69"/>
    <mergeCell ref="AJ68:AJ69"/>
    <mergeCell ref="AG66:AG67"/>
    <mergeCell ref="AH66:AH67"/>
    <mergeCell ref="AI66:AI67"/>
    <mergeCell ref="AJ66:AJ67"/>
    <mergeCell ref="AE66:AE67"/>
    <mergeCell ref="AF66:AF67"/>
    <mergeCell ref="AK66:AK67"/>
    <mergeCell ref="AL66:AL67"/>
    <mergeCell ref="AM66:AM67"/>
    <mergeCell ref="AN66:AN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J64:J65"/>
    <mergeCell ref="K64:K65"/>
    <mergeCell ref="P64:P65"/>
    <mergeCell ref="Q64:Q65"/>
    <mergeCell ref="R64:R65"/>
    <mergeCell ref="S64:S65"/>
    <mergeCell ref="U66:U67"/>
    <mergeCell ref="V66:V67"/>
    <mergeCell ref="W66:W67"/>
    <mergeCell ref="X66:X67"/>
    <mergeCell ref="Y66:Y67"/>
    <mergeCell ref="Z66:Z67"/>
    <mergeCell ref="AA66:AA67"/>
    <mergeCell ref="AB66:AB67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I64:I65"/>
    <mergeCell ref="C64:C65"/>
    <mergeCell ref="Y62:Y63"/>
    <mergeCell ref="Q62:Q63"/>
    <mergeCell ref="R62:R63"/>
    <mergeCell ref="S62:S63"/>
    <mergeCell ref="C62:C63"/>
    <mergeCell ref="E62:E63"/>
    <mergeCell ref="F62:F63"/>
    <mergeCell ref="G62:G63"/>
    <mergeCell ref="C66:C67"/>
    <mergeCell ref="D66:D67"/>
    <mergeCell ref="E66:E67"/>
    <mergeCell ref="F66:F67"/>
    <mergeCell ref="G66:G67"/>
    <mergeCell ref="H66:H67"/>
    <mergeCell ref="I60:I61"/>
    <mergeCell ref="J60:J61"/>
    <mergeCell ref="AE62:AE63"/>
    <mergeCell ref="T62:T63"/>
    <mergeCell ref="U62:U63"/>
    <mergeCell ref="V62:V63"/>
    <mergeCell ref="W62:W63"/>
    <mergeCell ref="AC62:AC63"/>
    <mergeCell ref="AD62:AD63"/>
    <mergeCell ref="AA62:AA63"/>
    <mergeCell ref="AF62:AF63"/>
    <mergeCell ref="AG62:AG63"/>
    <mergeCell ref="H62:H63"/>
    <mergeCell ref="I62:I63"/>
    <mergeCell ref="J62:J63"/>
    <mergeCell ref="K62:K63"/>
    <mergeCell ref="L62:L63"/>
    <mergeCell ref="M62:M63"/>
    <mergeCell ref="Z62:Z63"/>
    <mergeCell ref="X62:X63"/>
    <mergeCell ref="E60:E61"/>
    <mergeCell ref="D64:D65"/>
    <mergeCell ref="E64:E65"/>
    <mergeCell ref="F64:F65"/>
    <mergeCell ref="G64:G65"/>
    <mergeCell ref="H64:H65"/>
    <mergeCell ref="F60:F61"/>
    <mergeCell ref="G60:G61"/>
    <mergeCell ref="H60:H61"/>
    <mergeCell ref="D62:D63"/>
    <mergeCell ref="O62:O63"/>
    <mergeCell ref="M64:M65"/>
    <mergeCell ref="N64:N65"/>
    <mergeCell ref="O64:O65"/>
    <mergeCell ref="N62:N63"/>
    <mergeCell ref="AA60:AA61"/>
    <mergeCell ref="AB60:AB61"/>
    <mergeCell ref="P62:P63"/>
    <mergeCell ref="W60:W61"/>
    <mergeCell ref="X60:X61"/>
    <mergeCell ref="Y60:Y61"/>
    <mergeCell ref="AL62:AL63"/>
    <mergeCell ref="AD60:AD61"/>
    <mergeCell ref="AE60:AE61"/>
    <mergeCell ref="AF60:AF61"/>
    <mergeCell ref="AG60:AG61"/>
    <mergeCell ref="AM62:AM63"/>
    <mergeCell ref="AH62:AH63"/>
    <mergeCell ref="AI62:AI63"/>
    <mergeCell ref="AJ62:AJ63"/>
    <mergeCell ref="AK62:AK63"/>
    <mergeCell ref="AI60:AI61"/>
    <mergeCell ref="AJ60:AJ61"/>
    <mergeCell ref="AH60:AH61"/>
    <mergeCell ref="AN58:AN59"/>
    <mergeCell ref="R58:R59"/>
    <mergeCell ref="S58:S59"/>
    <mergeCell ref="T58:T59"/>
    <mergeCell ref="K58:K59"/>
    <mergeCell ref="L58:L59"/>
    <mergeCell ref="AE58:AE59"/>
    <mergeCell ref="AF58:AF59"/>
    <mergeCell ref="AG58:AG59"/>
    <mergeCell ref="AH58:AH59"/>
    <mergeCell ref="AK75:AM75"/>
    <mergeCell ref="S75:U75"/>
    <mergeCell ref="V75:X75"/>
    <mergeCell ref="O58:O59"/>
    <mergeCell ref="P60:P61"/>
    <mergeCell ref="AK60:AK61"/>
    <mergeCell ref="AL60:AL61"/>
    <mergeCell ref="AM60:AM61"/>
    <mergeCell ref="AM58:AM59"/>
    <mergeCell ref="S60:S61"/>
    <mergeCell ref="AE75:AG75"/>
    <mergeCell ref="AH75:AJ75"/>
    <mergeCell ref="T60:T61"/>
    <mergeCell ref="U60:U61"/>
    <mergeCell ref="V60:V61"/>
    <mergeCell ref="K60:K61"/>
    <mergeCell ref="L60:L61"/>
    <mergeCell ref="M60:M61"/>
    <mergeCell ref="N60:N61"/>
    <mergeCell ref="O60:O61"/>
    <mergeCell ref="C58:C59"/>
    <mergeCell ref="D58:D59"/>
    <mergeCell ref="E58:E59"/>
    <mergeCell ref="F58:F59"/>
    <mergeCell ref="G58:G59"/>
    <mergeCell ref="M90:O90"/>
    <mergeCell ref="H58:H59"/>
    <mergeCell ref="I58:I59"/>
    <mergeCell ref="C60:C61"/>
    <mergeCell ref="D60:D61"/>
    <mergeCell ref="R51:R52"/>
    <mergeCell ref="S51:S52"/>
    <mergeCell ref="J90:L90"/>
    <mergeCell ref="U92:U93"/>
    <mergeCell ref="V92:V93"/>
    <mergeCell ref="P92:P93"/>
    <mergeCell ref="P75:R75"/>
    <mergeCell ref="Q60:Q61"/>
    <mergeCell ref="R60:R61"/>
    <mergeCell ref="L64:L65"/>
    <mergeCell ref="S90:U90"/>
    <mergeCell ref="V90:X90"/>
    <mergeCell ref="Y90:AA90"/>
    <mergeCell ref="AB90:AD90"/>
    <mergeCell ref="Y51:Y52"/>
    <mergeCell ref="Z51:Z52"/>
    <mergeCell ref="Y75:AA75"/>
    <mergeCell ref="AC60:AC61"/>
    <mergeCell ref="Z60:Z61"/>
    <mergeCell ref="AB62:AB63"/>
    <mergeCell ref="AE90:AG90"/>
    <mergeCell ref="AH90:AJ90"/>
    <mergeCell ref="A88:AO88"/>
    <mergeCell ref="AO77:AO78"/>
    <mergeCell ref="AO79:AO80"/>
    <mergeCell ref="AO81:AO82"/>
    <mergeCell ref="G90:I90"/>
    <mergeCell ref="AK90:AM90"/>
    <mergeCell ref="AO84:AO85"/>
    <mergeCell ref="P90:R90"/>
    <mergeCell ref="AL51:AL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U51:U52"/>
    <mergeCell ref="V51:V52"/>
    <mergeCell ref="W51:W52"/>
    <mergeCell ref="X51:X52"/>
    <mergeCell ref="Q49:Q50"/>
    <mergeCell ref="AM51:AM52"/>
    <mergeCell ref="AN51:AN52"/>
    <mergeCell ref="A89:A91"/>
    <mergeCell ref="B89:B91"/>
    <mergeCell ref="C89:C91"/>
    <mergeCell ref="D89:AM89"/>
    <mergeCell ref="D90:F90"/>
    <mergeCell ref="AN89:AO89"/>
    <mergeCell ref="AN90:AN91"/>
    <mergeCell ref="K49:K50"/>
    <mergeCell ref="L49:L50"/>
    <mergeCell ref="M49:M50"/>
    <mergeCell ref="N49:N50"/>
    <mergeCell ref="O49:O50"/>
    <mergeCell ref="P49:P50"/>
    <mergeCell ref="C51:C52"/>
    <mergeCell ref="D51:D52"/>
    <mergeCell ref="E51:E52"/>
    <mergeCell ref="F51:F52"/>
    <mergeCell ref="G51:G52"/>
    <mergeCell ref="H51:H52"/>
    <mergeCell ref="T51:T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49:R50"/>
    <mergeCell ref="S49:S50"/>
    <mergeCell ref="T49:T50"/>
    <mergeCell ref="U49:U50"/>
    <mergeCell ref="V49:V50"/>
    <mergeCell ref="AH49:AH50"/>
    <mergeCell ref="W49:W50"/>
    <mergeCell ref="X49:X50"/>
    <mergeCell ref="Y49:Y50"/>
    <mergeCell ref="Z49:Z50"/>
    <mergeCell ref="AA49:AA50"/>
    <mergeCell ref="AB49:AB50"/>
    <mergeCell ref="Q47:Q48"/>
    <mergeCell ref="R47:R48"/>
    <mergeCell ref="AL49:AL50"/>
    <mergeCell ref="AM49:AM50"/>
    <mergeCell ref="U47:U48"/>
    <mergeCell ref="V47:V48"/>
    <mergeCell ref="W47:W48"/>
    <mergeCell ref="X47:X48"/>
    <mergeCell ref="AN49:AN50"/>
    <mergeCell ref="AC49:AC50"/>
    <mergeCell ref="AD49:AD50"/>
    <mergeCell ref="AE49:AE50"/>
    <mergeCell ref="AF49:AF50"/>
    <mergeCell ref="AG49:AG50"/>
    <mergeCell ref="AI49:AI50"/>
    <mergeCell ref="AJ49:AJ50"/>
    <mergeCell ref="AK49:AK50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AI45:AI46"/>
    <mergeCell ref="AJ45:AJ46"/>
    <mergeCell ref="AK45:AK46"/>
    <mergeCell ref="K45:K46"/>
    <mergeCell ref="L45:L46"/>
    <mergeCell ref="M45:M46"/>
    <mergeCell ref="N45:N46"/>
    <mergeCell ref="O45:O46"/>
    <mergeCell ref="P45:P46"/>
    <mergeCell ref="C47:C48"/>
    <mergeCell ref="D47:D48"/>
    <mergeCell ref="E47:E48"/>
    <mergeCell ref="F47:F48"/>
    <mergeCell ref="G47:G48"/>
    <mergeCell ref="H47:H48"/>
    <mergeCell ref="J45:J46"/>
    <mergeCell ref="S47:S48"/>
    <mergeCell ref="T47:T48"/>
    <mergeCell ref="I47:I48"/>
    <mergeCell ref="J47:J48"/>
    <mergeCell ref="K47:K48"/>
    <mergeCell ref="L47:L48"/>
    <mergeCell ref="M47:M48"/>
    <mergeCell ref="N47:N48"/>
    <mergeCell ref="O47:O48"/>
    <mergeCell ref="P47:P48"/>
    <mergeCell ref="Q45:Q46"/>
    <mergeCell ref="R45:R46"/>
    <mergeCell ref="S45:S46"/>
    <mergeCell ref="T45:T46"/>
    <mergeCell ref="U45:U46"/>
    <mergeCell ref="V45:V46"/>
    <mergeCell ref="AC45:AC46"/>
    <mergeCell ref="AD45:AD46"/>
    <mergeCell ref="AE45:AE46"/>
    <mergeCell ref="AF45:AF46"/>
    <mergeCell ref="AG45:AG46"/>
    <mergeCell ref="AH45:AH46"/>
    <mergeCell ref="Q43:Q44"/>
    <mergeCell ref="R43:R44"/>
    <mergeCell ref="AL45:AL46"/>
    <mergeCell ref="AM45:AM46"/>
    <mergeCell ref="W45:W46"/>
    <mergeCell ref="X45:X46"/>
    <mergeCell ref="Y45:Y46"/>
    <mergeCell ref="Z45:Z46"/>
    <mergeCell ref="AA45:AA46"/>
    <mergeCell ref="AB45:AB46"/>
    <mergeCell ref="AL43:AL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U43:U44"/>
    <mergeCell ref="V43:V44"/>
    <mergeCell ref="W43:W44"/>
    <mergeCell ref="X43:X44"/>
    <mergeCell ref="Y43:Y44"/>
    <mergeCell ref="Z43:Z44"/>
    <mergeCell ref="Q41:Q42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K41:K42"/>
    <mergeCell ref="L41:L42"/>
    <mergeCell ref="M41:M42"/>
    <mergeCell ref="N41:N42"/>
    <mergeCell ref="O41:O42"/>
    <mergeCell ref="P41:P42"/>
    <mergeCell ref="O43:O44"/>
    <mergeCell ref="P43:P44"/>
    <mergeCell ref="C43:C44"/>
    <mergeCell ref="D43:D44"/>
    <mergeCell ref="E43:E44"/>
    <mergeCell ref="F43:F44"/>
    <mergeCell ref="G43:G44"/>
    <mergeCell ref="H43:H44"/>
    <mergeCell ref="Y41:Y42"/>
    <mergeCell ref="Z41:Z42"/>
    <mergeCell ref="S43:S44"/>
    <mergeCell ref="T43:T44"/>
    <mergeCell ref="I43:I44"/>
    <mergeCell ref="J43:J44"/>
    <mergeCell ref="K43:K44"/>
    <mergeCell ref="L43:L44"/>
    <mergeCell ref="M43:M44"/>
    <mergeCell ref="N43:N44"/>
    <mergeCell ref="AL41:AL42"/>
    <mergeCell ref="AM41:AM42"/>
    <mergeCell ref="U39:U40"/>
    <mergeCell ref="V39:V40"/>
    <mergeCell ref="W39:W40"/>
    <mergeCell ref="X39:X40"/>
    <mergeCell ref="U41:U42"/>
    <mergeCell ref="V41:V42"/>
    <mergeCell ref="AH41:AH42"/>
    <mergeCell ref="W41:W42"/>
    <mergeCell ref="AJ41:AJ42"/>
    <mergeCell ref="AK41:AK42"/>
    <mergeCell ref="AA41:AA42"/>
    <mergeCell ref="AB41:AB42"/>
    <mergeCell ref="Q39:Q40"/>
    <mergeCell ref="R39:R40"/>
    <mergeCell ref="R41:R42"/>
    <mergeCell ref="S41:S42"/>
    <mergeCell ref="T41:T42"/>
    <mergeCell ref="X41:X42"/>
    <mergeCell ref="AC41:AC42"/>
    <mergeCell ref="AD41:AD42"/>
    <mergeCell ref="AE41:AE42"/>
    <mergeCell ref="AF41:AF42"/>
    <mergeCell ref="AG41:AG42"/>
    <mergeCell ref="AI41:AI42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AI37:AI38"/>
    <mergeCell ref="AJ37:AJ38"/>
    <mergeCell ref="AK37:AK38"/>
    <mergeCell ref="K37:K38"/>
    <mergeCell ref="L37:L38"/>
    <mergeCell ref="M37:M38"/>
    <mergeCell ref="N37:N38"/>
    <mergeCell ref="O37:O38"/>
    <mergeCell ref="P37:P38"/>
    <mergeCell ref="C39:C40"/>
    <mergeCell ref="D39:D40"/>
    <mergeCell ref="E39:E40"/>
    <mergeCell ref="F39:F40"/>
    <mergeCell ref="G39:G40"/>
    <mergeCell ref="H39:H40"/>
    <mergeCell ref="J37:J38"/>
    <mergeCell ref="S39:S40"/>
    <mergeCell ref="T39:T40"/>
    <mergeCell ref="I39:I40"/>
    <mergeCell ref="J39:J40"/>
    <mergeCell ref="K39:K40"/>
    <mergeCell ref="L39:L40"/>
    <mergeCell ref="M39:M40"/>
    <mergeCell ref="N39:N40"/>
    <mergeCell ref="O39:O40"/>
    <mergeCell ref="P39:P40"/>
    <mergeCell ref="Q37:Q38"/>
    <mergeCell ref="R37:R38"/>
    <mergeCell ref="S37:S38"/>
    <mergeCell ref="T37:T38"/>
    <mergeCell ref="U37:U38"/>
    <mergeCell ref="V37:V38"/>
    <mergeCell ref="AC37:AC38"/>
    <mergeCell ref="AD37:AD38"/>
    <mergeCell ref="AE37:AE38"/>
    <mergeCell ref="AF37:AF38"/>
    <mergeCell ref="AG37:AG38"/>
    <mergeCell ref="AH37:AH38"/>
    <mergeCell ref="Q35:Q36"/>
    <mergeCell ref="R35:R36"/>
    <mergeCell ref="AL37:AL38"/>
    <mergeCell ref="AM37:AM38"/>
    <mergeCell ref="W37:W38"/>
    <mergeCell ref="X37:X38"/>
    <mergeCell ref="Y37:Y38"/>
    <mergeCell ref="Z37:Z38"/>
    <mergeCell ref="AA37:AA38"/>
    <mergeCell ref="AB37:AB38"/>
    <mergeCell ref="AL35:AL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U35:U36"/>
    <mergeCell ref="V35:V36"/>
    <mergeCell ref="W35:W36"/>
    <mergeCell ref="X35:X36"/>
    <mergeCell ref="Y35:Y36"/>
    <mergeCell ref="Z35:Z36"/>
    <mergeCell ref="Q33:Q34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K33:K34"/>
    <mergeCell ref="L33:L34"/>
    <mergeCell ref="M33:M34"/>
    <mergeCell ref="N33:N34"/>
    <mergeCell ref="O33:O34"/>
    <mergeCell ref="P33:P34"/>
    <mergeCell ref="C35:C36"/>
    <mergeCell ref="D35:D36"/>
    <mergeCell ref="E35:E36"/>
    <mergeCell ref="F35:F36"/>
    <mergeCell ref="G35:G36"/>
    <mergeCell ref="H35:H36"/>
    <mergeCell ref="S35:S36"/>
    <mergeCell ref="T35:T36"/>
    <mergeCell ref="I35:I36"/>
    <mergeCell ref="J35:J36"/>
    <mergeCell ref="K35:K36"/>
    <mergeCell ref="L35:L36"/>
    <mergeCell ref="M35:M36"/>
    <mergeCell ref="N35:N36"/>
    <mergeCell ref="O35:O36"/>
    <mergeCell ref="P35:P36"/>
    <mergeCell ref="R33:R34"/>
    <mergeCell ref="S33:S34"/>
    <mergeCell ref="T33:T34"/>
    <mergeCell ref="U33:U34"/>
    <mergeCell ref="V33:V34"/>
    <mergeCell ref="AH33:AH34"/>
    <mergeCell ref="W33:W34"/>
    <mergeCell ref="X33:X34"/>
    <mergeCell ref="Y33:Y34"/>
    <mergeCell ref="Z33:Z34"/>
    <mergeCell ref="AA33:AA34"/>
    <mergeCell ref="AB33:AB34"/>
    <mergeCell ref="Q31:Q32"/>
    <mergeCell ref="R31:R32"/>
    <mergeCell ref="AL33:AL34"/>
    <mergeCell ref="AM33:AM34"/>
    <mergeCell ref="U31:U32"/>
    <mergeCell ref="V31:V32"/>
    <mergeCell ref="W31:W32"/>
    <mergeCell ref="X31:X32"/>
    <mergeCell ref="AN33:AN34"/>
    <mergeCell ref="AC33:AC34"/>
    <mergeCell ref="AD33:AD34"/>
    <mergeCell ref="AE33:AE34"/>
    <mergeCell ref="AF33:AF34"/>
    <mergeCell ref="AG33:AG34"/>
    <mergeCell ref="AI33:AI34"/>
    <mergeCell ref="AJ33:AJ34"/>
    <mergeCell ref="AK33:AK34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AI29:AI30"/>
    <mergeCell ref="AJ29:AJ30"/>
    <mergeCell ref="AK29:AK30"/>
    <mergeCell ref="K29:K30"/>
    <mergeCell ref="L29:L30"/>
    <mergeCell ref="M29:M30"/>
    <mergeCell ref="N29:N30"/>
    <mergeCell ref="O29:O30"/>
    <mergeCell ref="P29:P30"/>
    <mergeCell ref="C31:C32"/>
    <mergeCell ref="D31:D32"/>
    <mergeCell ref="E31:E32"/>
    <mergeCell ref="F31:F32"/>
    <mergeCell ref="G31:G32"/>
    <mergeCell ref="H31:H32"/>
    <mergeCell ref="J29:J30"/>
    <mergeCell ref="S31:S32"/>
    <mergeCell ref="T31:T32"/>
    <mergeCell ref="I31:I32"/>
    <mergeCell ref="J31:J32"/>
    <mergeCell ref="K31:K32"/>
    <mergeCell ref="L31:L32"/>
    <mergeCell ref="M31:M32"/>
    <mergeCell ref="N31:N32"/>
    <mergeCell ref="O31:O32"/>
    <mergeCell ref="P31:P32"/>
    <mergeCell ref="Q29:Q30"/>
    <mergeCell ref="R29:R30"/>
    <mergeCell ref="S29:S30"/>
    <mergeCell ref="T29:T30"/>
    <mergeCell ref="U29:U30"/>
    <mergeCell ref="V29:V30"/>
    <mergeCell ref="AN29:AN30"/>
    <mergeCell ref="AC29:AC30"/>
    <mergeCell ref="AD29:AD30"/>
    <mergeCell ref="AE29:AE30"/>
    <mergeCell ref="AF29:AF30"/>
    <mergeCell ref="AG29:AG30"/>
    <mergeCell ref="AH29:AH30"/>
    <mergeCell ref="Q27:Q28"/>
    <mergeCell ref="R27:R28"/>
    <mergeCell ref="AL29:AL30"/>
    <mergeCell ref="AM29:AM30"/>
    <mergeCell ref="W29:W30"/>
    <mergeCell ref="X29:X30"/>
    <mergeCell ref="Y29:Y30"/>
    <mergeCell ref="Z29:Z30"/>
    <mergeCell ref="AA29:AA30"/>
    <mergeCell ref="AB29:AB30"/>
    <mergeCell ref="AL27:AL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U27:U28"/>
    <mergeCell ref="V27:V28"/>
    <mergeCell ref="W27:W28"/>
    <mergeCell ref="X27:X28"/>
    <mergeCell ref="Y27:Y28"/>
    <mergeCell ref="Z27:Z28"/>
    <mergeCell ref="Q25:Q26"/>
    <mergeCell ref="AM27:AM28"/>
    <mergeCell ref="AN27:AN28"/>
    <mergeCell ref="C29:C30"/>
    <mergeCell ref="D29:D30"/>
    <mergeCell ref="E29:E30"/>
    <mergeCell ref="F29:F30"/>
    <mergeCell ref="G29:G30"/>
    <mergeCell ref="H29:H30"/>
    <mergeCell ref="I29:I30"/>
    <mergeCell ref="K25:K26"/>
    <mergeCell ref="L25:L26"/>
    <mergeCell ref="M25:M26"/>
    <mergeCell ref="N25:N26"/>
    <mergeCell ref="O25:O26"/>
    <mergeCell ref="P25:P26"/>
    <mergeCell ref="C27:C28"/>
    <mergeCell ref="D27:D28"/>
    <mergeCell ref="E27:E28"/>
    <mergeCell ref="F27:F28"/>
    <mergeCell ref="G27:G28"/>
    <mergeCell ref="H27:H28"/>
    <mergeCell ref="S27:S28"/>
    <mergeCell ref="T27:T28"/>
    <mergeCell ref="I27:I28"/>
    <mergeCell ref="J27:J28"/>
    <mergeCell ref="K27:K28"/>
    <mergeCell ref="L27:L28"/>
    <mergeCell ref="M27:M28"/>
    <mergeCell ref="N27:N28"/>
    <mergeCell ref="O27:O28"/>
    <mergeCell ref="P27:P28"/>
    <mergeCell ref="R25:R26"/>
    <mergeCell ref="S25:S26"/>
    <mergeCell ref="T25:T26"/>
    <mergeCell ref="U25:U26"/>
    <mergeCell ref="V25:V26"/>
    <mergeCell ref="AH25:AH26"/>
    <mergeCell ref="W25:W26"/>
    <mergeCell ref="X25:X26"/>
    <mergeCell ref="Y25:Y26"/>
    <mergeCell ref="Z25:Z26"/>
    <mergeCell ref="AA25:AA26"/>
    <mergeCell ref="AB25:AB26"/>
    <mergeCell ref="Q23:Q24"/>
    <mergeCell ref="R23:R24"/>
    <mergeCell ref="AL25:AL26"/>
    <mergeCell ref="AM25:AM26"/>
    <mergeCell ref="U23:U24"/>
    <mergeCell ref="V23:V24"/>
    <mergeCell ref="W23:W24"/>
    <mergeCell ref="X23:X24"/>
    <mergeCell ref="AN25:AN26"/>
    <mergeCell ref="AC25:AC26"/>
    <mergeCell ref="AD25:AD26"/>
    <mergeCell ref="AE25:AE26"/>
    <mergeCell ref="AF25:AF26"/>
    <mergeCell ref="AG25:AG26"/>
    <mergeCell ref="AI25:AI26"/>
    <mergeCell ref="AJ25:AJ26"/>
    <mergeCell ref="AK25:AK26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J25:J26"/>
    <mergeCell ref="AI21:AI22"/>
    <mergeCell ref="AJ21:AJ22"/>
    <mergeCell ref="AK21:AK22"/>
    <mergeCell ref="K21:K22"/>
    <mergeCell ref="L21:L22"/>
    <mergeCell ref="M21:M22"/>
    <mergeCell ref="N21:N22"/>
    <mergeCell ref="O21:O22"/>
    <mergeCell ref="P21:P22"/>
    <mergeCell ref="C23:C24"/>
    <mergeCell ref="D23:D24"/>
    <mergeCell ref="E23:E24"/>
    <mergeCell ref="F23:F24"/>
    <mergeCell ref="G23:G24"/>
    <mergeCell ref="H23:H24"/>
    <mergeCell ref="J21:J22"/>
    <mergeCell ref="S23:S24"/>
    <mergeCell ref="T23:T24"/>
    <mergeCell ref="I23:I24"/>
    <mergeCell ref="J23:J24"/>
    <mergeCell ref="K23:K24"/>
    <mergeCell ref="L23:L24"/>
    <mergeCell ref="M23:M24"/>
    <mergeCell ref="N23:N24"/>
    <mergeCell ref="O23:O24"/>
    <mergeCell ref="P23:P24"/>
    <mergeCell ref="Q21:Q22"/>
    <mergeCell ref="R21:R22"/>
    <mergeCell ref="S21:S22"/>
    <mergeCell ref="T21:T22"/>
    <mergeCell ref="U21:U22"/>
    <mergeCell ref="V21:V22"/>
    <mergeCell ref="AN21:AN22"/>
    <mergeCell ref="AC21:AC22"/>
    <mergeCell ref="AD21:AD22"/>
    <mergeCell ref="AE21:AE22"/>
    <mergeCell ref="AF21:AF22"/>
    <mergeCell ref="AG21:AG22"/>
    <mergeCell ref="AH21:AH22"/>
    <mergeCell ref="Q19:Q20"/>
    <mergeCell ref="R19:R20"/>
    <mergeCell ref="AL21:AL22"/>
    <mergeCell ref="AM21:AM22"/>
    <mergeCell ref="W21:W22"/>
    <mergeCell ref="X21:X22"/>
    <mergeCell ref="Y21:Y22"/>
    <mergeCell ref="Z21:Z22"/>
    <mergeCell ref="AA21:AA22"/>
    <mergeCell ref="AB21:AB22"/>
    <mergeCell ref="AL19:AL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U19:U20"/>
    <mergeCell ref="V19:V20"/>
    <mergeCell ref="W19:W20"/>
    <mergeCell ref="X19:X20"/>
    <mergeCell ref="Y19:Y20"/>
    <mergeCell ref="Z19:Z20"/>
    <mergeCell ref="Q17:Q18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C19:C20"/>
    <mergeCell ref="D19:D20"/>
    <mergeCell ref="E19:E20"/>
    <mergeCell ref="F19:F20"/>
    <mergeCell ref="G19:G20"/>
    <mergeCell ref="H19:H20"/>
    <mergeCell ref="S19:S20"/>
    <mergeCell ref="T19:T20"/>
    <mergeCell ref="I19:I20"/>
    <mergeCell ref="J19:J20"/>
    <mergeCell ref="K19:K20"/>
    <mergeCell ref="L19:L20"/>
    <mergeCell ref="M19:M20"/>
    <mergeCell ref="N19:N20"/>
    <mergeCell ref="O19:O20"/>
    <mergeCell ref="P19:P20"/>
    <mergeCell ref="R17:R18"/>
    <mergeCell ref="S17:S18"/>
    <mergeCell ref="T17:T18"/>
    <mergeCell ref="U17:U18"/>
    <mergeCell ref="V17:V18"/>
    <mergeCell ref="AH17:AH18"/>
    <mergeCell ref="W17:W18"/>
    <mergeCell ref="X17:X18"/>
    <mergeCell ref="Y17:Y18"/>
    <mergeCell ref="Z17:Z18"/>
    <mergeCell ref="AA17:AA18"/>
    <mergeCell ref="AB17:AB18"/>
    <mergeCell ref="Q15:Q16"/>
    <mergeCell ref="R15:R16"/>
    <mergeCell ref="AL17:AL18"/>
    <mergeCell ref="AM17:AM18"/>
    <mergeCell ref="U15:U16"/>
    <mergeCell ref="V15:V16"/>
    <mergeCell ref="W15:W16"/>
    <mergeCell ref="X15:X16"/>
    <mergeCell ref="AN17:AN18"/>
    <mergeCell ref="AC17:AC18"/>
    <mergeCell ref="AD17:AD18"/>
    <mergeCell ref="AE17:AE18"/>
    <mergeCell ref="AF17:AF18"/>
    <mergeCell ref="AG17:AG18"/>
    <mergeCell ref="AI17:AI18"/>
    <mergeCell ref="AJ17:AJ18"/>
    <mergeCell ref="AK17:AK18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C17:C18"/>
    <mergeCell ref="D17:D18"/>
    <mergeCell ref="E17:E18"/>
    <mergeCell ref="F17:F18"/>
    <mergeCell ref="G17:G18"/>
    <mergeCell ref="H17:H18"/>
    <mergeCell ref="I17:I18"/>
    <mergeCell ref="J17:J18"/>
    <mergeCell ref="AJ13:AJ14"/>
    <mergeCell ref="AK13:AK14"/>
    <mergeCell ref="K13:K14"/>
    <mergeCell ref="L13:L14"/>
    <mergeCell ref="M13:M14"/>
    <mergeCell ref="N13:N14"/>
    <mergeCell ref="O13:O14"/>
    <mergeCell ref="P13:P14"/>
    <mergeCell ref="C15:C16"/>
    <mergeCell ref="D15:D16"/>
    <mergeCell ref="E15:E16"/>
    <mergeCell ref="F15:F16"/>
    <mergeCell ref="G15:G16"/>
    <mergeCell ref="H15:H16"/>
    <mergeCell ref="S15:S16"/>
    <mergeCell ref="T15:T16"/>
    <mergeCell ref="I15:I16"/>
    <mergeCell ref="J15:J16"/>
    <mergeCell ref="K15:K16"/>
    <mergeCell ref="L15:L16"/>
    <mergeCell ref="M15:M16"/>
    <mergeCell ref="N15:N16"/>
    <mergeCell ref="O15:O16"/>
    <mergeCell ref="P15:P16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AI13:AI14"/>
    <mergeCell ref="O11:O12"/>
    <mergeCell ref="P11:P12"/>
    <mergeCell ref="Q11:Q12"/>
    <mergeCell ref="R11:R12"/>
    <mergeCell ref="S11:S12"/>
    <mergeCell ref="T11:T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J13:J14"/>
    <mergeCell ref="AG11:AG12"/>
    <mergeCell ref="AH11:AH12"/>
    <mergeCell ref="AI11:AI12"/>
    <mergeCell ref="U11:U12"/>
    <mergeCell ref="V11:V12"/>
    <mergeCell ref="W11:W12"/>
    <mergeCell ref="X11:X12"/>
    <mergeCell ref="Y11:Y12"/>
    <mergeCell ref="Z11:Z12"/>
    <mergeCell ref="M9:M10"/>
    <mergeCell ref="AM11:AM12"/>
    <mergeCell ref="AN11:AN12"/>
    <mergeCell ref="C13:C14"/>
    <mergeCell ref="D13:D14"/>
    <mergeCell ref="E13:E14"/>
    <mergeCell ref="F13:F14"/>
    <mergeCell ref="G13:G14"/>
    <mergeCell ref="H13:H14"/>
    <mergeCell ref="I13:I14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M9:AM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Z9:Z10"/>
    <mergeCell ref="AA9:AA10"/>
    <mergeCell ref="P9:P10"/>
    <mergeCell ref="Q9:Q10"/>
    <mergeCell ref="R9:R10"/>
    <mergeCell ref="S9:S10"/>
    <mergeCell ref="T9:T10"/>
    <mergeCell ref="U9:U10"/>
    <mergeCell ref="C7:C8"/>
    <mergeCell ref="L9:L10"/>
    <mergeCell ref="V7:V8"/>
    <mergeCell ref="W7:W8"/>
    <mergeCell ref="X7:X8"/>
    <mergeCell ref="Y7:Y8"/>
    <mergeCell ref="J9:J10"/>
    <mergeCell ref="K9:K10"/>
    <mergeCell ref="N9:N10"/>
    <mergeCell ref="O9:O10"/>
    <mergeCell ref="I9:I10"/>
    <mergeCell ref="AF7:AF8"/>
    <mergeCell ref="AG7:AG8"/>
    <mergeCell ref="AH7:AH8"/>
    <mergeCell ref="AI7:AI8"/>
    <mergeCell ref="AJ7:AJ8"/>
    <mergeCell ref="V9:V10"/>
    <mergeCell ref="W9:W10"/>
    <mergeCell ref="X9:X10"/>
    <mergeCell ref="Y9:Y10"/>
    <mergeCell ref="C9:C10"/>
    <mergeCell ref="D9:D10"/>
    <mergeCell ref="E9:E10"/>
    <mergeCell ref="F9:F10"/>
    <mergeCell ref="G9:G10"/>
    <mergeCell ref="H9:H10"/>
    <mergeCell ref="J58:J59"/>
    <mergeCell ref="P58:P59"/>
    <mergeCell ref="Q58:Q59"/>
    <mergeCell ref="AN7:AN8"/>
    <mergeCell ref="AB7:AB8"/>
    <mergeCell ref="AC7:AC8"/>
    <mergeCell ref="AD7:AD8"/>
    <mergeCell ref="AE7:AE8"/>
    <mergeCell ref="M58:M59"/>
    <mergeCell ref="N58:N59"/>
    <mergeCell ref="AI58:AI59"/>
    <mergeCell ref="AJ58:AJ59"/>
    <mergeCell ref="V58:V59"/>
    <mergeCell ref="AA58:AA59"/>
    <mergeCell ref="AB58:AB59"/>
    <mergeCell ref="AC58:AC59"/>
    <mergeCell ref="C55:C57"/>
    <mergeCell ref="D55:AM55"/>
    <mergeCell ref="D56:F56"/>
    <mergeCell ref="G56:I56"/>
    <mergeCell ref="J56:L56"/>
    <mergeCell ref="M56:O56"/>
    <mergeCell ref="AH56:AJ56"/>
    <mergeCell ref="AK56:AM56"/>
    <mergeCell ref="S56:U56"/>
    <mergeCell ref="V56:X56"/>
    <mergeCell ref="P7:P8"/>
    <mergeCell ref="A7:A8"/>
    <mergeCell ref="AL7:AL8"/>
    <mergeCell ref="AM7:AM8"/>
    <mergeCell ref="W58:W59"/>
    <mergeCell ref="X58:X59"/>
    <mergeCell ref="Y58:Y59"/>
    <mergeCell ref="Z58:Z59"/>
    <mergeCell ref="A55:A57"/>
    <mergeCell ref="B55:B57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A4:A6"/>
    <mergeCell ref="B4:B6"/>
    <mergeCell ref="C4:C6"/>
    <mergeCell ref="D4:AM4"/>
    <mergeCell ref="D5:F5"/>
    <mergeCell ref="G5:I5"/>
    <mergeCell ref="J5:L5"/>
    <mergeCell ref="M5:O5"/>
    <mergeCell ref="P5:R5"/>
    <mergeCell ref="S5:U5"/>
    <mergeCell ref="AK140:AM140"/>
    <mergeCell ref="V5:X5"/>
    <mergeCell ref="Y5:AA5"/>
    <mergeCell ref="AB5:AD5"/>
    <mergeCell ref="AE5:AG5"/>
    <mergeCell ref="AH5:AJ5"/>
    <mergeCell ref="AK5:AM5"/>
    <mergeCell ref="AK58:AK59"/>
    <mergeCell ref="AL58:AL59"/>
    <mergeCell ref="AD58:AD59"/>
    <mergeCell ref="V140:X140"/>
    <mergeCell ref="AO135:AO136"/>
    <mergeCell ref="U135:U136"/>
    <mergeCell ref="V135:V136"/>
    <mergeCell ref="O135:O136"/>
    <mergeCell ref="P135:P136"/>
    <mergeCell ref="Y140:AA140"/>
    <mergeCell ref="AB140:AD140"/>
    <mergeCell ref="AE140:AG140"/>
    <mergeCell ref="AH140:AJ140"/>
    <mergeCell ref="A1:AO1"/>
    <mergeCell ref="A2:AO2"/>
    <mergeCell ref="A3:AO3"/>
    <mergeCell ref="J7:J8"/>
    <mergeCell ref="K7:K8"/>
    <mergeCell ref="C139:C141"/>
    <mergeCell ref="D139:AM139"/>
    <mergeCell ref="AN139:AO139"/>
    <mergeCell ref="D140:F140"/>
    <mergeCell ref="G140:I140"/>
    <mergeCell ref="Q7:Q8"/>
    <mergeCell ref="R7:R8"/>
    <mergeCell ref="S7:S8"/>
    <mergeCell ref="T7:T8"/>
    <mergeCell ref="U7:U8"/>
    <mergeCell ref="AK7:AK8"/>
    <mergeCell ref="Z7:Z8"/>
    <mergeCell ref="AA7:AA8"/>
    <mergeCell ref="AN4:AO4"/>
    <mergeCell ref="AN5:AN6"/>
    <mergeCell ref="AO5:AO6"/>
    <mergeCell ref="AO7:AO8"/>
    <mergeCell ref="AO9:AO10"/>
    <mergeCell ref="AO41:AO42"/>
    <mergeCell ref="AO11:AO12"/>
    <mergeCell ref="AN9:AN10"/>
    <mergeCell ref="AO13:AO14"/>
    <mergeCell ref="AO29:AO30"/>
    <mergeCell ref="AO35:AO36"/>
    <mergeCell ref="AO37:AO38"/>
    <mergeCell ref="AO39:AO40"/>
    <mergeCell ref="AO43:AO44"/>
    <mergeCell ref="AO45:AO46"/>
    <mergeCell ref="AN37:AN38"/>
    <mergeCell ref="AN41:AN42"/>
    <mergeCell ref="AN45:AN46"/>
    <mergeCell ref="AO19:AO20"/>
    <mergeCell ref="AO21:AO22"/>
    <mergeCell ref="AO23:AO24"/>
    <mergeCell ref="AO25:AO26"/>
    <mergeCell ref="AO47:AO48"/>
    <mergeCell ref="AO15:AO16"/>
    <mergeCell ref="AO17:AO18"/>
    <mergeCell ref="AO27:AO28"/>
    <mergeCell ref="AO31:AO32"/>
    <mergeCell ref="AO33:AO34"/>
    <mergeCell ref="AB75:AD75"/>
    <mergeCell ref="A138:AO138"/>
    <mergeCell ref="A139:A141"/>
    <mergeCell ref="B139:B141"/>
    <mergeCell ref="AN140:AN141"/>
    <mergeCell ref="J140:L140"/>
    <mergeCell ref="M140:O140"/>
    <mergeCell ref="P140:R140"/>
    <mergeCell ref="S140:U140"/>
    <mergeCell ref="AO118:AO119"/>
    <mergeCell ref="AN74:AO74"/>
    <mergeCell ref="AN75:AN76"/>
    <mergeCell ref="AO75:AO76"/>
    <mergeCell ref="AN62:AN63"/>
    <mergeCell ref="AN81:AN82"/>
    <mergeCell ref="AN64:AN65"/>
    <mergeCell ref="AO66:AO67"/>
    <mergeCell ref="AO68:AO69"/>
    <mergeCell ref="AO70:AO71"/>
    <mergeCell ref="AO72:AO73"/>
    <mergeCell ref="AO90:AO91"/>
    <mergeCell ref="AO94:AO95"/>
    <mergeCell ref="AO96:AO97"/>
    <mergeCell ref="AO98:AO99"/>
    <mergeCell ref="AO92:AO93"/>
    <mergeCell ref="AO106:AO107"/>
    <mergeCell ref="AO49:AO50"/>
    <mergeCell ref="AO51:AO52"/>
    <mergeCell ref="AO58:AO59"/>
    <mergeCell ref="AO60:AO61"/>
    <mergeCell ref="AO62:AO63"/>
    <mergeCell ref="AO64:AO65"/>
    <mergeCell ref="AN55:AO55"/>
    <mergeCell ref="AN60:AN61"/>
    <mergeCell ref="AN56:AN57"/>
    <mergeCell ref="AO56:AO57"/>
    <mergeCell ref="AO154:AO155"/>
    <mergeCell ref="AO156:AO157"/>
    <mergeCell ref="AO158:AO159"/>
    <mergeCell ref="AO142:AO143"/>
    <mergeCell ref="AO144:AO145"/>
    <mergeCell ref="AO146:AO147"/>
    <mergeCell ref="AO148:AO149"/>
    <mergeCell ref="AO150:AO151"/>
    <mergeCell ref="AO152:AO153"/>
    <mergeCell ref="AO140:AO141"/>
    <mergeCell ref="AO100:AO101"/>
    <mergeCell ref="AO102:AO103"/>
    <mergeCell ref="AO104:AO105"/>
    <mergeCell ref="AO114:AO115"/>
    <mergeCell ref="AO116:AO117"/>
    <mergeCell ref="AO108:AO109"/>
    <mergeCell ref="AO110:AO111"/>
    <mergeCell ref="AO112:AO113"/>
    <mergeCell ref="AO125:AO126"/>
    <mergeCell ref="A21:A22"/>
    <mergeCell ref="A23:A24"/>
    <mergeCell ref="A25:A26"/>
    <mergeCell ref="A27:A28"/>
    <mergeCell ref="A29:A30"/>
    <mergeCell ref="A31:A32"/>
    <mergeCell ref="A81:A82"/>
    <mergeCell ref="A84:A85"/>
    <mergeCell ref="A74:A76"/>
    <mergeCell ref="A9:A10"/>
    <mergeCell ref="A11:A12"/>
    <mergeCell ref="A13:A14"/>
    <mergeCell ref="A15:A16"/>
    <mergeCell ref="A17:A18"/>
    <mergeCell ref="A19:A20"/>
    <mergeCell ref="A33:A34"/>
    <mergeCell ref="A72:A73"/>
    <mergeCell ref="A77:A78"/>
    <mergeCell ref="A35:A36"/>
    <mergeCell ref="A37:A38"/>
    <mergeCell ref="A39:A40"/>
    <mergeCell ref="A41:A42"/>
    <mergeCell ref="A79:A80"/>
    <mergeCell ref="A43:A44"/>
    <mergeCell ref="A45:A46"/>
    <mergeCell ref="A47:A48"/>
    <mergeCell ref="A49:A50"/>
    <mergeCell ref="A51:A52"/>
    <mergeCell ref="A58:A59"/>
    <mergeCell ref="A66:A67"/>
    <mergeCell ref="A68:A69"/>
    <mergeCell ref="A70:A71"/>
    <mergeCell ref="A154:A155"/>
    <mergeCell ref="A156:A157"/>
    <mergeCell ref="A158:A159"/>
    <mergeCell ref="A92:A93"/>
    <mergeCell ref="A94:A95"/>
    <mergeCell ref="A96:A97"/>
    <mergeCell ref="A98:A99"/>
    <mergeCell ref="A100:A101"/>
    <mergeCell ref="A102:A103"/>
    <mergeCell ref="A104:A105"/>
    <mergeCell ref="A150:A151"/>
    <mergeCell ref="A152:A153"/>
    <mergeCell ref="A106:A107"/>
    <mergeCell ref="A108:A109"/>
    <mergeCell ref="A110:A111"/>
    <mergeCell ref="A112:A113"/>
    <mergeCell ref="A144:A145"/>
    <mergeCell ref="A146:A147"/>
    <mergeCell ref="A114:A115"/>
    <mergeCell ref="A116:A117"/>
    <mergeCell ref="A148:A149"/>
    <mergeCell ref="AE56:AG56"/>
    <mergeCell ref="U58:U59"/>
    <mergeCell ref="B74:B76"/>
    <mergeCell ref="C74:C76"/>
    <mergeCell ref="D74:AM74"/>
    <mergeCell ref="D75:F75"/>
    <mergeCell ref="Y56:AA56"/>
    <mergeCell ref="AB56:AD56"/>
    <mergeCell ref="A118:A119"/>
    <mergeCell ref="AF53:AF54"/>
    <mergeCell ref="A135:A136"/>
    <mergeCell ref="A142:A143"/>
    <mergeCell ref="G75:I75"/>
    <mergeCell ref="J75:L75"/>
    <mergeCell ref="M75:O75"/>
    <mergeCell ref="P56:R56"/>
    <mergeCell ref="A60:A61"/>
    <mergeCell ref="A62:A63"/>
    <mergeCell ref="A64:A65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AM53:AM54"/>
    <mergeCell ref="AN53:AN54"/>
    <mergeCell ref="AO53:AO54"/>
    <mergeCell ref="B83:AO83"/>
    <mergeCell ref="A53:A54"/>
    <mergeCell ref="C53:C54"/>
    <mergeCell ref="D53:D54"/>
    <mergeCell ref="E53:E54"/>
    <mergeCell ref="F53:F54"/>
    <mergeCell ref="G53:G54"/>
    <mergeCell ref="AG53:AG54"/>
    <mergeCell ref="AH53:AH54"/>
    <mergeCell ref="AI53:AI54"/>
    <mergeCell ref="AJ53:AJ54"/>
    <mergeCell ref="AK53:AK54"/>
    <mergeCell ref="AL53:AL54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124:A126"/>
    <mergeCell ref="B124:B126"/>
    <mergeCell ref="C124:C126"/>
    <mergeCell ref="D124:AM124"/>
    <mergeCell ref="AN124:AO124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AK125:AM125"/>
    <mergeCell ref="AN125:AN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AK127:AK128"/>
    <mergeCell ref="AL127:AL128"/>
    <mergeCell ref="AM127:AM128"/>
    <mergeCell ref="AN127:AN128"/>
    <mergeCell ref="AO127:AO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AJ131:AJ132"/>
    <mergeCell ref="AK131:AK132"/>
    <mergeCell ref="AL131:AL132"/>
    <mergeCell ref="AM131:AM132"/>
    <mergeCell ref="AN131:AN132"/>
    <mergeCell ref="AO131:AO132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Z122:Z123"/>
    <mergeCell ref="AK122:AK123"/>
    <mergeCell ref="AL122:AL123"/>
    <mergeCell ref="AA122:AA123"/>
    <mergeCell ref="AB122:AB123"/>
    <mergeCell ref="AC122:AC123"/>
    <mergeCell ref="AD122:AD123"/>
    <mergeCell ref="AE122:AE123"/>
    <mergeCell ref="AF122:AF123"/>
    <mergeCell ref="A122:A123"/>
    <mergeCell ref="AM122:AM123"/>
    <mergeCell ref="AN122:AN123"/>
    <mergeCell ref="AO122:AO123"/>
    <mergeCell ref="H100:H101"/>
    <mergeCell ref="I100:I101"/>
    <mergeCell ref="AG122:AG123"/>
    <mergeCell ref="AH122:AH123"/>
    <mergeCell ref="AI122:AI123"/>
    <mergeCell ref="AJ122:AJ123"/>
  </mergeCells>
  <printOptions horizontalCentered="1" verticalCentered="1"/>
  <pageMargins left="0.7480314960629921" right="0.7086614173228347" top="0.3937007874015748" bottom="0.31496062992125984" header="0.31496062992125984" footer="0.31496062992125984"/>
  <pageSetup horizontalDpi="600" verticalDpi="600" orientation="landscape" paperSize="9" scale="75" r:id="rId1"/>
  <headerFooter>
    <oddFooter>&amp;L&amp;D&amp;C&amp;P&amp;RLiszt Ferenc Zeneművészeti Egyetem
</oddFooter>
  </headerFooter>
  <rowBreaks count="3" manualBreakCount="3">
    <brk id="54" max="255" man="1"/>
    <brk id="87" max="255" man="1"/>
    <brk id="1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64"/>
  <sheetViews>
    <sheetView view="pageBreakPreview" zoomScale="120" zoomScaleNormal="130" zoomScaleSheetLayoutView="120" zoomScalePageLayoutView="0" workbookViewId="0" topLeftCell="A1">
      <selection activeCell="A1" sqref="A1:AO1"/>
    </sheetView>
  </sheetViews>
  <sheetFormatPr defaultColWidth="9.140625" defaultRowHeight="15"/>
  <cols>
    <col min="1" max="1" width="11.140625" style="63" customWidth="1"/>
    <col min="2" max="2" width="21.57421875" style="63" customWidth="1"/>
    <col min="3" max="3" width="4.00390625" style="7" customWidth="1"/>
    <col min="4" max="39" width="3.421875" style="7" customWidth="1"/>
    <col min="40" max="40" width="4.421875" style="7" customWidth="1"/>
    <col min="41" max="41" width="6.28125" style="112" customWidth="1"/>
    <col min="42" max="16384" width="9.140625" style="7" customWidth="1"/>
  </cols>
  <sheetData>
    <row r="1" spans="1:41" ht="14.25" customHeight="1" thickBot="1">
      <c r="A1" s="240" t="s">
        <v>329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2"/>
    </row>
    <row r="2" spans="1:41" ht="10.5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9" customHeight="1" thickBot="1">
      <c r="A3" s="264" t="s">
        <v>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</row>
    <row r="4" spans="1:41" ht="9.75" customHeight="1" thickBot="1">
      <c r="A4" s="233" t="s">
        <v>324</v>
      </c>
      <c r="B4" s="233" t="s">
        <v>106</v>
      </c>
      <c r="C4" s="211" t="s">
        <v>44</v>
      </c>
      <c r="D4" s="240" t="s">
        <v>0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2"/>
      <c r="AN4" s="243"/>
      <c r="AO4" s="244"/>
    </row>
    <row r="5" spans="1:41" ht="9.75" thickBot="1">
      <c r="A5" s="234"/>
      <c r="B5" s="234"/>
      <c r="C5" s="239"/>
      <c r="D5" s="225" t="s">
        <v>2</v>
      </c>
      <c r="E5" s="226"/>
      <c r="F5" s="227"/>
      <c r="G5" s="225" t="s">
        <v>3</v>
      </c>
      <c r="H5" s="226"/>
      <c r="I5" s="227"/>
      <c r="J5" s="225" t="s">
        <v>4</v>
      </c>
      <c r="K5" s="226"/>
      <c r="L5" s="227"/>
      <c r="M5" s="225" t="s">
        <v>5</v>
      </c>
      <c r="N5" s="226"/>
      <c r="O5" s="227"/>
      <c r="P5" s="225" t="s">
        <v>6</v>
      </c>
      <c r="Q5" s="226"/>
      <c r="R5" s="227"/>
      <c r="S5" s="225" t="s">
        <v>7</v>
      </c>
      <c r="T5" s="226"/>
      <c r="U5" s="227"/>
      <c r="V5" s="225" t="s">
        <v>8</v>
      </c>
      <c r="W5" s="226"/>
      <c r="X5" s="227"/>
      <c r="Y5" s="225" t="s">
        <v>9</v>
      </c>
      <c r="Z5" s="226"/>
      <c r="AA5" s="227"/>
      <c r="AB5" s="225" t="s">
        <v>10</v>
      </c>
      <c r="AC5" s="226"/>
      <c r="AD5" s="227"/>
      <c r="AE5" s="225" t="s">
        <v>11</v>
      </c>
      <c r="AF5" s="226"/>
      <c r="AG5" s="227"/>
      <c r="AH5" s="228" t="s">
        <v>48</v>
      </c>
      <c r="AI5" s="229"/>
      <c r="AJ5" s="230"/>
      <c r="AK5" s="228" t="s">
        <v>49</v>
      </c>
      <c r="AL5" s="229"/>
      <c r="AM5" s="230"/>
      <c r="AN5" s="231" t="s">
        <v>164</v>
      </c>
      <c r="AO5" s="211" t="s">
        <v>204</v>
      </c>
    </row>
    <row r="6" spans="1:41" ht="9.75" thickBot="1">
      <c r="A6" s="235"/>
      <c r="B6" s="235"/>
      <c r="C6" s="212"/>
      <c r="D6" s="49" t="s">
        <v>1</v>
      </c>
      <c r="E6" s="50" t="s">
        <v>12</v>
      </c>
      <c r="F6" s="51" t="s">
        <v>27</v>
      </c>
      <c r="G6" s="49" t="s">
        <v>1</v>
      </c>
      <c r="H6" s="50" t="s">
        <v>12</v>
      </c>
      <c r="I6" s="51" t="s">
        <v>27</v>
      </c>
      <c r="J6" s="49" t="s">
        <v>1</v>
      </c>
      <c r="K6" s="50" t="s">
        <v>12</v>
      </c>
      <c r="L6" s="51" t="s">
        <v>27</v>
      </c>
      <c r="M6" s="49" t="s">
        <v>1</v>
      </c>
      <c r="N6" s="50" t="s">
        <v>12</v>
      </c>
      <c r="O6" s="51" t="s">
        <v>27</v>
      </c>
      <c r="P6" s="49" t="s">
        <v>1</v>
      </c>
      <c r="Q6" s="50" t="s">
        <v>12</v>
      </c>
      <c r="R6" s="51" t="s">
        <v>27</v>
      </c>
      <c r="S6" s="49" t="s">
        <v>1</v>
      </c>
      <c r="T6" s="50" t="s">
        <v>12</v>
      </c>
      <c r="U6" s="51" t="s">
        <v>27</v>
      </c>
      <c r="V6" s="49" t="s">
        <v>1</v>
      </c>
      <c r="W6" s="50" t="s">
        <v>12</v>
      </c>
      <c r="X6" s="51" t="s">
        <v>27</v>
      </c>
      <c r="Y6" s="49" t="s">
        <v>1</v>
      </c>
      <c r="Z6" s="50" t="s">
        <v>12</v>
      </c>
      <c r="AA6" s="51" t="s">
        <v>27</v>
      </c>
      <c r="AB6" s="49" t="s">
        <v>1</v>
      </c>
      <c r="AC6" s="50" t="s">
        <v>12</v>
      </c>
      <c r="AD6" s="51" t="s">
        <v>27</v>
      </c>
      <c r="AE6" s="49" t="s">
        <v>1</v>
      </c>
      <c r="AF6" s="50" t="s">
        <v>12</v>
      </c>
      <c r="AG6" s="51" t="s">
        <v>27</v>
      </c>
      <c r="AH6" s="45" t="s">
        <v>1</v>
      </c>
      <c r="AI6" s="46" t="s">
        <v>12</v>
      </c>
      <c r="AJ6" s="47" t="s">
        <v>27</v>
      </c>
      <c r="AK6" s="45" t="s">
        <v>1</v>
      </c>
      <c r="AL6" s="46" t="s">
        <v>12</v>
      </c>
      <c r="AM6" s="47" t="s">
        <v>27</v>
      </c>
      <c r="AN6" s="232"/>
      <c r="AO6" s="212"/>
    </row>
    <row r="7" spans="1:41" ht="12.75" customHeight="1">
      <c r="A7" s="270" t="s">
        <v>116</v>
      </c>
      <c r="B7" s="54" t="s">
        <v>34</v>
      </c>
      <c r="C7" s="211" t="s">
        <v>14</v>
      </c>
      <c r="D7" s="221">
        <v>2</v>
      </c>
      <c r="E7" s="223">
        <v>2</v>
      </c>
      <c r="F7" s="219" t="s">
        <v>39</v>
      </c>
      <c r="G7" s="221">
        <v>2</v>
      </c>
      <c r="H7" s="223">
        <v>2</v>
      </c>
      <c r="I7" s="219" t="s">
        <v>38</v>
      </c>
      <c r="J7" s="221">
        <v>2</v>
      </c>
      <c r="K7" s="223">
        <v>2</v>
      </c>
      <c r="L7" s="219" t="s">
        <v>39</v>
      </c>
      <c r="M7" s="221">
        <v>2</v>
      </c>
      <c r="N7" s="223">
        <v>2</v>
      </c>
      <c r="O7" s="219" t="s">
        <v>38</v>
      </c>
      <c r="P7" s="221">
        <v>2</v>
      </c>
      <c r="Q7" s="223">
        <v>2</v>
      </c>
      <c r="R7" s="219" t="s">
        <v>39</v>
      </c>
      <c r="S7" s="221">
        <v>2</v>
      </c>
      <c r="T7" s="223">
        <v>2</v>
      </c>
      <c r="U7" s="219" t="s">
        <v>38</v>
      </c>
      <c r="V7" s="221">
        <v>2</v>
      </c>
      <c r="W7" s="223">
        <v>2</v>
      </c>
      <c r="X7" s="219" t="s">
        <v>39</v>
      </c>
      <c r="Y7" s="221">
        <v>2</v>
      </c>
      <c r="Z7" s="223">
        <v>2</v>
      </c>
      <c r="AA7" s="219" t="s">
        <v>41</v>
      </c>
      <c r="AB7" s="221"/>
      <c r="AC7" s="223"/>
      <c r="AD7" s="219"/>
      <c r="AE7" s="221"/>
      <c r="AF7" s="223"/>
      <c r="AG7" s="219"/>
      <c r="AH7" s="215"/>
      <c r="AI7" s="217"/>
      <c r="AJ7" s="209"/>
      <c r="AK7" s="215"/>
      <c r="AL7" s="217"/>
      <c r="AM7" s="209"/>
      <c r="AN7" s="211">
        <f>SUM(E7,H7,K7,N7,Q7,T7,W7,Z7,AC7,AF7,AI7,AL7)</f>
        <v>16</v>
      </c>
      <c r="AO7" s="213">
        <v>12</v>
      </c>
    </row>
    <row r="8" spans="1:41" ht="12.75" customHeight="1" thickBot="1">
      <c r="A8" s="271"/>
      <c r="B8" s="55"/>
      <c r="C8" s="212"/>
      <c r="D8" s="222"/>
      <c r="E8" s="224"/>
      <c r="F8" s="220"/>
      <c r="G8" s="222"/>
      <c r="H8" s="224"/>
      <c r="I8" s="220"/>
      <c r="J8" s="222"/>
      <c r="K8" s="224"/>
      <c r="L8" s="220"/>
      <c r="M8" s="222"/>
      <c r="N8" s="224"/>
      <c r="O8" s="220"/>
      <c r="P8" s="222"/>
      <c r="Q8" s="224"/>
      <c r="R8" s="220"/>
      <c r="S8" s="222"/>
      <c r="T8" s="224"/>
      <c r="U8" s="220"/>
      <c r="V8" s="222"/>
      <c r="W8" s="224"/>
      <c r="X8" s="220"/>
      <c r="Y8" s="222"/>
      <c r="Z8" s="224"/>
      <c r="AA8" s="220"/>
      <c r="AB8" s="222"/>
      <c r="AC8" s="224"/>
      <c r="AD8" s="220"/>
      <c r="AE8" s="222"/>
      <c r="AF8" s="224"/>
      <c r="AG8" s="220"/>
      <c r="AH8" s="216"/>
      <c r="AI8" s="218"/>
      <c r="AJ8" s="210"/>
      <c r="AK8" s="216"/>
      <c r="AL8" s="218"/>
      <c r="AM8" s="210"/>
      <c r="AN8" s="212"/>
      <c r="AO8" s="214"/>
    </row>
    <row r="9" spans="1:41" ht="12.75" customHeight="1">
      <c r="A9" s="270" t="s">
        <v>117</v>
      </c>
      <c r="B9" s="54" t="s">
        <v>35</v>
      </c>
      <c r="C9" s="211" t="s">
        <v>14</v>
      </c>
      <c r="D9" s="221">
        <v>2</v>
      </c>
      <c r="E9" s="223">
        <v>2</v>
      </c>
      <c r="F9" s="219" t="s">
        <v>39</v>
      </c>
      <c r="G9" s="221">
        <v>2</v>
      </c>
      <c r="H9" s="223">
        <v>2</v>
      </c>
      <c r="I9" s="219" t="s">
        <v>38</v>
      </c>
      <c r="J9" s="221">
        <v>2</v>
      </c>
      <c r="K9" s="223">
        <v>2</v>
      </c>
      <c r="L9" s="219" t="s">
        <v>39</v>
      </c>
      <c r="M9" s="221">
        <v>2</v>
      </c>
      <c r="N9" s="223">
        <v>2</v>
      </c>
      <c r="O9" s="219" t="s">
        <v>38</v>
      </c>
      <c r="P9" s="221">
        <v>2</v>
      </c>
      <c r="Q9" s="223">
        <v>2</v>
      </c>
      <c r="R9" s="219" t="s">
        <v>39</v>
      </c>
      <c r="S9" s="221">
        <v>2</v>
      </c>
      <c r="T9" s="223">
        <v>2</v>
      </c>
      <c r="U9" s="219" t="s">
        <v>38</v>
      </c>
      <c r="V9" s="221">
        <v>2</v>
      </c>
      <c r="W9" s="223">
        <v>2</v>
      </c>
      <c r="X9" s="219" t="s">
        <v>39</v>
      </c>
      <c r="Y9" s="221">
        <v>2</v>
      </c>
      <c r="Z9" s="223">
        <v>2</v>
      </c>
      <c r="AA9" s="219" t="s">
        <v>41</v>
      </c>
      <c r="AB9" s="221"/>
      <c r="AC9" s="223"/>
      <c r="AD9" s="219"/>
      <c r="AE9" s="221"/>
      <c r="AF9" s="223"/>
      <c r="AG9" s="219"/>
      <c r="AH9" s="215"/>
      <c r="AI9" s="217"/>
      <c r="AJ9" s="209"/>
      <c r="AK9" s="215"/>
      <c r="AL9" s="217"/>
      <c r="AM9" s="209"/>
      <c r="AN9" s="211">
        <f>SUM(E9,H9,K9,N9,Q9,T9,W9,Z9,AC9,AF9,AI9,AL9)</f>
        <v>16</v>
      </c>
      <c r="AO9" s="213">
        <v>12</v>
      </c>
    </row>
    <row r="10" spans="1:41" ht="12.75" customHeight="1" thickBot="1">
      <c r="A10" s="271"/>
      <c r="B10" s="55"/>
      <c r="C10" s="212"/>
      <c r="D10" s="222"/>
      <c r="E10" s="224"/>
      <c r="F10" s="220"/>
      <c r="G10" s="222"/>
      <c r="H10" s="224"/>
      <c r="I10" s="220"/>
      <c r="J10" s="222"/>
      <c r="K10" s="224"/>
      <c r="L10" s="220"/>
      <c r="M10" s="222"/>
      <c r="N10" s="224"/>
      <c r="O10" s="220"/>
      <c r="P10" s="222"/>
      <c r="Q10" s="224"/>
      <c r="R10" s="220"/>
      <c r="S10" s="222"/>
      <c r="T10" s="224"/>
      <c r="U10" s="220"/>
      <c r="V10" s="222"/>
      <c r="W10" s="224"/>
      <c r="X10" s="220"/>
      <c r="Y10" s="222"/>
      <c r="Z10" s="224"/>
      <c r="AA10" s="220"/>
      <c r="AB10" s="222"/>
      <c r="AC10" s="224"/>
      <c r="AD10" s="220"/>
      <c r="AE10" s="222"/>
      <c r="AF10" s="224"/>
      <c r="AG10" s="220"/>
      <c r="AH10" s="216"/>
      <c r="AI10" s="218"/>
      <c r="AJ10" s="210"/>
      <c r="AK10" s="216"/>
      <c r="AL10" s="218"/>
      <c r="AM10" s="210"/>
      <c r="AN10" s="212"/>
      <c r="AO10" s="214"/>
    </row>
    <row r="11" spans="1:41" ht="12.75" customHeight="1">
      <c r="A11" s="274" t="s">
        <v>118</v>
      </c>
      <c r="B11" s="54" t="s">
        <v>25</v>
      </c>
      <c r="C11" s="211" t="s">
        <v>46</v>
      </c>
      <c r="D11" s="221">
        <v>2</v>
      </c>
      <c r="E11" s="223">
        <v>2</v>
      </c>
      <c r="F11" s="219" t="s">
        <v>38</v>
      </c>
      <c r="G11" s="221">
        <v>2</v>
      </c>
      <c r="H11" s="223">
        <v>2</v>
      </c>
      <c r="I11" s="219" t="s">
        <v>38</v>
      </c>
      <c r="J11" s="221">
        <v>2</v>
      </c>
      <c r="K11" s="223">
        <v>2</v>
      </c>
      <c r="L11" s="219" t="s">
        <v>38</v>
      </c>
      <c r="M11" s="221">
        <v>2</v>
      </c>
      <c r="N11" s="223">
        <v>2</v>
      </c>
      <c r="O11" s="219" t="s">
        <v>38</v>
      </c>
      <c r="P11" s="221">
        <v>2</v>
      </c>
      <c r="Q11" s="223">
        <v>2</v>
      </c>
      <c r="R11" s="219" t="s">
        <v>38</v>
      </c>
      <c r="S11" s="221">
        <v>2</v>
      </c>
      <c r="T11" s="223">
        <v>2</v>
      </c>
      <c r="U11" s="219" t="s">
        <v>41</v>
      </c>
      <c r="V11" s="221"/>
      <c r="W11" s="223"/>
      <c r="X11" s="219"/>
      <c r="Y11" s="221"/>
      <c r="Z11" s="223"/>
      <c r="AA11" s="219"/>
      <c r="AB11" s="221"/>
      <c r="AC11" s="223"/>
      <c r="AD11" s="219"/>
      <c r="AE11" s="221"/>
      <c r="AF11" s="223"/>
      <c r="AG11" s="219"/>
      <c r="AH11" s="215"/>
      <c r="AI11" s="217"/>
      <c r="AJ11" s="209"/>
      <c r="AK11" s="215"/>
      <c r="AL11" s="217"/>
      <c r="AM11" s="209"/>
      <c r="AN11" s="211">
        <f>SUM(E11,H11,K11,N11,Q11,T11,W11,Z11,AC11,AF11,AI11,AL11)</f>
        <v>12</v>
      </c>
      <c r="AO11" s="213">
        <v>55</v>
      </c>
    </row>
    <row r="12" spans="1:41" ht="12.75" customHeight="1" thickBot="1">
      <c r="A12" s="275"/>
      <c r="B12" s="55"/>
      <c r="C12" s="212"/>
      <c r="D12" s="222"/>
      <c r="E12" s="224"/>
      <c r="F12" s="220"/>
      <c r="G12" s="222"/>
      <c r="H12" s="224"/>
      <c r="I12" s="220"/>
      <c r="J12" s="222"/>
      <c r="K12" s="224"/>
      <c r="L12" s="220"/>
      <c r="M12" s="222"/>
      <c r="N12" s="224"/>
      <c r="O12" s="220"/>
      <c r="P12" s="222"/>
      <c r="Q12" s="224"/>
      <c r="R12" s="220"/>
      <c r="S12" s="222"/>
      <c r="T12" s="224"/>
      <c r="U12" s="220"/>
      <c r="V12" s="222"/>
      <c r="W12" s="224"/>
      <c r="X12" s="220"/>
      <c r="Y12" s="222"/>
      <c r="Z12" s="224"/>
      <c r="AA12" s="220"/>
      <c r="AB12" s="222"/>
      <c r="AC12" s="224"/>
      <c r="AD12" s="220"/>
      <c r="AE12" s="222"/>
      <c r="AF12" s="224"/>
      <c r="AG12" s="220"/>
      <c r="AH12" s="216"/>
      <c r="AI12" s="218"/>
      <c r="AJ12" s="210"/>
      <c r="AK12" s="216"/>
      <c r="AL12" s="218"/>
      <c r="AM12" s="210"/>
      <c r="AN12" s="212"/>
      <c r="AO12" s="214"/>
    </row>
    <row r="13" spans="1:41" ht="9">
      <c r="A13" s="274" t="s">
        <v>119</v>
      </c>
      <c r="B13" s="54" t="s">
        <v>336</v>
      </c>
      <c r="C13" s="211" t="s">
        <v>46</v>
      </c>
      <c r="D13" s="221"/>
      <c r="E13" s="223"/>
      <c r="F13" s="219"/>
      <c r="G13" s="221"/>
      <c r="H13" s="223"/>
      <c r="I13" s="219"/>
      <c r="J13" s="221"/>
      <c r="K13" s="223"/>
      <c r="L13" s="219"/>
      <c r="M13" s="221"/>
      <c r="N13" s="223"/>
      <c r="O13" s="219"/>
      <c r="P13" s="221"/>
      <c r="Q13" s="223"/>
      <c r="R13" s="219"/>
      <c r="S13" s="221"/>
      <c r="T13" s="223"/>
      <c r="U13" s="219"/>
      <c r="V13" s="221">
        <v>2</v>
      </c>
      <c r="W13" s="223">
        <v>1</v>
      </c>
      <c r="X13" s="219" t="s">
        <v>38</v>
      </c>
      <c r="Y13" s="221">
        <v>2</v>
      </c>
      <c r="Z13" s="223">
        <v>1</v>
      </c>
      <c r="AA13" s="219" t="s">
        <v>38</v>
      </c>
      <c r="AB13" s="221"/>
      <c r="AC13" s="223"/>
      <c r="AD13" s="219"/>
      <c r="AE13" s="221"/>
      <c r="AF13" s="223"/>
      <c r="AG13" s="219"/>
      <c r="AH13" s="215"/>
      <c r="AI13" s="217"/>
      <c r="AJ13" s="209"/>
      <c r="AK13" s="215"/>
      <c r="AL13" s="217"/>
      <c r="AM13" s="209"/>
      <c r="AN13" s="211">
        <f>SUM(E13,H13,K13,N13,Q13,T13,W13,Z13,AC13,AF13,AI13,AL13)</f>
        <v>2</v>
      </c>
      <c r="AO13" s="213">
        <v>55</v>
      </c>
    </row>
    <row r="14" spans="1:41" ht="12" customHeight="1" thickBot="1">
      <c r="A14" s="275"/>
      <c r="B14" s="55"/>
      <c r="C14" s="212"/>
      <c r="D14" s="222"/>
      <c r="E14" s="224"/>
      <c r="F14" s="220"/>
      <c r="G14" s="222"/>
      <c r="H14" s="224"/>
      <c r="I14" s="220"/>
      <c r="J14" s="222"/>
      <c r="K14" s="224"/>
      <c r="L14" s="220"/>
      <c r="M14" s="222"/>
      <c r="N14" s="224"/>
      <c r="O14" s="220"/>
      <c r="P14" s="222"/>
      <c r="Q14" s="224"/>
      <c r="R14" s="220"/>
      <c r="S14" s="222"/>
      <c r="T14" s="224"/>
      <c r="U14" s="220"/>
      <c r="V14" s="222"/>
      <c r="W14" s="224"/>
      <c r="X14" s="220"/>
      <c r="Y14" s="222"/>
      <c r="Z14" s="224"/>
      <c r="AA14" s="220"/>
      <c r="AB14" s="222"/>
      <c r="AC14" s="224"/>
      <c r="AD14" s="220"/>
      <c r="AE14" s="222"/>
      <c r="AF14" s="224"/>
      <c r="AG14" s="220"/>
      <c r="AH14" s="216"/>
      <c r="AI14" s="218"/>
      <c r="AJ14" s="210"/>
      <c r="AK14" s="216"/>
      <c r="AL14" s="218"/>
      <c r="AM14" s="210"/>
      <c r="AN14" s="212"/>
      <c r="AO14" s="214"/>
    </row>
    <row r="15" spans="1:41" ht="12.75" customHeight="1">
      <c r="A15" s="270" t="s">
        <v>120</v>
      </c>
      <c r="B15" s="54" t="s">
        <v>26</v>
      </c>
      <c r="C15" s="211" t="s">
        <v>46</v>
      </c>
      <c r="D15" s="221">
        <v>1</v>
      </c>
      <c r="E15" s="223">
        <v>2</v>
      </c>
      <c r="F15" s="219" t="s">
        <v>38</v>
      </c>
      <c r="G15" s="221"/>
      <c r="H15" s="223"/>
      <c r="I15" s="219"/>
      <c r="J15" s="221"/>
      <c r="K15" s="223"/>
      <c r="L15" s="219"/>
      <c r="M15" s="221"/>
      <c r="N15" s="223"/>
      <c r="O15" s="219"/>
      <c r="P15" s="221"/>
      <c r="Q15" s="223"/>
      <c r="R15" s="219"/>
      <c r="S15" s="221"/>
      <c r="T15" s="223"/>
      <c r="U15" s="219"/>
      <c r="V15" s="221"/>
      <c r="W15" s="223"/>
      <c r="X15" s="219"/>
      <c r="Y15" s="221"/>
      <c r="Z15" s="223"/>
      <c r="AA15" s="219"/>
      <c r="AB15" s="221"/>
      <c r="AC15" s="223"/>
      <c r="AD15" s="219"/>
      <c r="AE15" s="221"/>
      <c r="AF15" s="223"/>
      <c r="AG15" s="219"/>
      <c r="AH15" s="215"/>
      <c r="AI15" s="217"/>
      <c r="AJ15" s="209"/>
      <c r="AK15" s="215"/>
      <c r="AL15" s="217"/>
      <c r="AM15" s="209"/>
      <c r="AN15" s="211">
        <f>SUM(E15,H15,K15,N15,Q15,T15,W15,Z15,AC15,AF15,AI15,AL15)</f>
        <v>2</v>
      </c>
      <c r="AO15" s="213">
        <v>55</v>
      </c>
    </row>
    <row r="16" spans="1:41" ht="12.75" customHeight="1" thickBot="1">
      <c r="A16" s="271"/>
      <c r="B16" s="55"/>
      <c r="C16" s="212"/>
      <c r="D16" s="222"/>
      <c r="E16" s="224"/>
      <c r="F16" s="220"/>
      <c r="G16" s="222"/>
      <c r="H16" s="224"/>
      <c r="I16" s="220"/>
      <c r="J16" s="222"/>
      <c r="K16" s="224"/>
      <c r="L16" s="220"/>
      <c r="M16" s="222"/>
      <c r="N16" s="224"/>
      <c r="O16" s="220"/>
      <c r="P16" s="222"/>
      <c r="Q16" s="224"/>
      <c r="R16" s="220"/>
      <c r="S16" s="222"/>
      <c r="T16" s="224"/>
      <c r="U16" s="220"/>
      <c r="V16" s="222"/>
      <c r="W16" s="224"/>
      <c r="X16" s="220"/>
      <c r="Y16" s="222"/>
      <c r="Z16" s="224"/>
      <c r="AA16" s="220"/>
      <c r="AB16" s="222"/>
      <c r="AC16" s="224"/>
      <c r="AD16" s="220"/>
      <c r="AE16" s="222"/>
      <c r="AF16" s="224"/>
      <c r="AG16" s="220"/>
      <c r="AH16" s="216"/>
      <c r="AI16" s="218"/>
      <c r="AJ16" s="210"/>
      <c r="AK16" s="216"/>
      <c r="AL16" s="218"/>
      <c r="AM16" s="210"/>
      <c r="AN16" s="212"/>
      <c r="AO16" s="214"/>
    </row>
    <row r="17" spans="1:41" ht="12.75" customHeight="1">
      <c r="A17" s="270" t="s">
        <v>121</v>
      </c>
      <c r="B17" s="54" t="s">
        <v>52</v>
      </c>
      <c r="C17" s="211" t="s">
        <v>14</v>
      </c>
      <c r="D17" s="221">
        <v>1</v>
      </c>
      <c r="E17" s="223">
        <v>2</v>
      </c>
      <c r="F17" s="219" t="s">
        <v>38</v>
      </c>
      <c r="G17" s="221">
        <v>1</v>
      </c>
      <c r="H17" s="223">
        <v>2</v>
      </c>
      <c r="I17" s="219" t="s">
        <v>38</v>
      </c>
      <c r="J17" s="221">
        <v>1</v>
      </c>
      <c r="K17" s="223">
        <v>2</v>
      </c>
      <c r="L17" s="219" t="s">
        <v>38</v>
      </c>
      <c r="M17" s="221">
        <v>1</v>
      </c>
      <c r="N17" s="223">
        <v>2</v>
      </c>
      <c r="O17" s="219" t="s">
        <v>38</v>
      </c>
      <c r="P17" s="221"/>
      <c r="Q17" s="223"/>
      <c r="R17" s="219"/>
      <c r="S17" s="221"/>
      <c r="T17" s="223"/>
      <c r="U17" s="219"/>
      <c r="V17" s="221"/>
      <c r="W17" s="223"/>
      <c r="X17" s="219"/>
      <c r="Y17" s="221"/>
      <c r="Z17" s="223"/>
      <c r="AA17" s="219"/>
      <c r="AB17" s="221"/>
      <c r="AC17" s="223"/>
      <c r="AD17" s="219"/>
      <c r="AE17" s="221"/>
      <c r="AF17" s="223"/>
      <c r="AG17" s="219"/>
      <c r="AH17" s="215"/>
      <c r="AI17" s="217"/>
      <c r="AJ17" s="209"/>
      <c r="AK17" s="215"/>
      <c r="AL17" s="217"/>
      <c r="AM17" s="209"/>
      <c r="AN17" s="211">
        <f>SUM(E17,H17,K17,N17,Q17,T17,W17,Z17,AC17,AF17,AI17,AL17)</f>
        <v>8</v>
      </c>
      <c r="AO17" s="213">
        <v>12</v>
      </c>
    </row>
    <row r="18" spans="1:41" ht="12.75" customHeight="1" thickBot="1">
      <c r="A18" s="271"/>
      <c r="B18" s="55"/>
      <c r="C18" s="212"/>
      <c r="D18" s="222"/>
      <c r="E18" s="224"/>
      <c r="F18" s="220"/>
      <c r="G18" s="222"/>
      <c r="H18" s="224"/>
      <c r="I18" s="220"/>
      <c r="J18" s="222"/>
      <c r="K18" s="224"/>
      <c r="L18" s="220"/>
      <c r="M18" s="222"/>
      <c r="N18" s="224"/>
      <c r="O18" s="220"/>
      <c r="P18" s="222"/>
      <c r="Q18" s="224"/>
      <c r="R18" s="220"/>
      <c r="S18" s="222"/>
      <c r="T18" s="224"/>
      <c r="U18" s="220"/>
      <c r="V18" s="222"/>
      <c r="W18" s="224"/>
      <c r="X18" s="220"/>
      <c r="Y18" s="222"/>
      <c r="Z18" s="224"/>
      <c r="AA18" s="220"/>
      <c r="AB18" s="222"/>
      <c r="AC18" s="224"/>
      <c r="AD18" s="220"/>
      <c r="AE18" s="222"/>
      <c r="AF18" s="224"/>
      <c r="AG18" s="220"/>
      <c r="AH18" s="216"/>
      <c r="AI18" s="218"/>
      <c r="AJ18" s="210"/>
      <c r="AK18" s="216"/>
      <c r="AL18" s="218"/>
      <c r="AM18" s="210"/>
      <c r="AN18" s="212"/>
      <c r="AO18" s="214"/>
    </row>
    <row r="19" spans="1:46" ht="12.75" customHeight="1">
      <c r="A19" s="270" t="s">
        <v>122</v>
      </c>
      <c r="B19" s="54" t="s">
        <v>40</v>
      </c>
      <c r="C19" s="211" t="s">
        <v>14</v>
      </c>
      <c r="D19" s="221">
        <v>3</v>
      </c>
      <c r="E19" s="223">
        <v>2</v>
      </c>
      <c r="F19" s="219" t="s">
        <v>39</v>
      </c>
      <c r="G19" s="221">
        <v>3</v>
      </c>
      <c r="H19" s="223">
        <v>2</v>
      </c>
      <c r="I19" s="219" t="s">
        <v>39</v>
      </c>
      <c r="J19" s="221">
        <v>3</v>
      </c>
      <c r="K19" s="223">
        <v>2</v>
      </c>
      <c r="L19" s="219" t="s">
        <v>39</v>
      </c>
      <c r="M19" s="221">
        <v>3</v>
      </c>
      <c r="N19" s="223">
        <v>2</v>
      </c>
      <c r="O19" s="219" t="s">
        <v>39</v>
      </c>
      <c r="P19" s="221">
        <v>3</v>
      </c>
      <c r="Q19" s="223">
        <v>2</v>
      </c>
      <c r="R19" s="219" t="s">
        <v>39</v>
      </c>
      <c r="S19" s="221">
        <v>3</v>
      </c>
      <c r="T19" s="223">
        <v>2</v>
      </c>
      <c r="U19" s="219" t="s">
        <v>39</v>
      </c>
      <c r="V19" s="221">
        <v>3</v>
      </c>
      <c r="W19" s="223">
        <v>2</v>
      </c>
      <c r="X19" s="219" t="s">
        <v>39</v>
      </c>
      <c r="Y19" s="221">
        <v>3</v>
      </c>
      <c r="Z19" s="223">
        <v>2</v>
      </c>
      <c r="AA19" s="219" t="s">
        <v>39</v>
      </c>
      <c r="AB19" s="221">
        <v>3</v>
      </c>
      <c r="AC19" s="223">
        <v>2</v>
      </c>
      <c r="AD19" s="219" t="s">
        <v>39</v>
      </c>
      <c r="AE19" s="221">
        <v>3</v>
      </c>
      <c r="AF19" s="223">
        <v>2</v>
      </c>
      <c r="AG19" s="219" t="s">
        <v>39</v>
      </c>
      <c r="AH19" s="215"/>
      <c r="AI19" s="217"/>
      <c r="AJ19" s="209"/>
      <c r="AK19" s="215"/>
      <c r="AL19" s="217"/>
      <c r="AM19" s="209"/>
      <c r="AN19" s="211">
        <f>SUM(E19,H19,K19,N19,Q19,T19,W19,Z19,AC19,AF19,AI19,AL19)</f>
        <v>20</v>
      </c>
      <c r="AO19" s="213">
        <v>55</v>
      </c>
      <c r="AS19" s="8"/>
      <c r="AT19" s="8"/>
    </row>
    <row r="20" spans="1:46" ht="12.75" customHeight="1" thickBot="1">
      <c r="A20" s="271"/>
      <c r="B20" s="55"/>
      <c r="C20" s="212"/>
      <c r="D20" s="222"/>
      <c r="E20" s="224"/>
      <c r="F20" s="220"/>
      <c r="G20" s="222"/>
      <c r="H20" s="224"/>
      <c r="I20" s="220"/>
      <c r="J20" s="222"/>
      <c r="K20" s="224"/>
      <c r="L20" s="220"/>
      <c r="M20" s="222"/>
      <c r="N20" s="224"/>
      <c r="O20" s="220"/>
      <c r="P20" s="222"/>
      <c r="Q20" s="224"/>
      <c r="R20" s="220"/>
      <c r="S20" s="222"/>
      <c r="T20" s="224"/>
      <c r="U20" s="220"/>
      <c r="V20" s="222"/>
      <c r="W20" s="224"/>
      <c r="X20" s="220"/>
      <c r="Y20" s="222"/>
      <c r="Z20" s="224"/>
      <c r="AA20" s="220"/>
      <c r="AB20" s="222"/>
      <c r="AC20" s="224"/>
      <c r="AD20" s="220"/>
      <c r="AE20" s="222"/>
      <c r="AF20" s="224"/>
      <c r="AG20" s="220"/>
      <c r="AH20" s="216"/>
      <c r="AI20" s="218"/>
      <c r="AJ20" s="210"/>
      <c r="AK20" s="216"/>
      <c r="AL20" s="218"/>
      <c r="AM20" s="210"/>
      <c r="AN20" s="212"/>
      <c r="AO20" s="214"/>
      <c r="AS20" s="8"/>
      <c r="AT20" s="8"/>
    </row>
    <row r="21" spans="1:41" ht="12.75" customHeight="1">
      <c r="A21" s="270" t="s">
        <v>123</v>
      </c>
      <c r="B21" s="54" t="s">
        <v>55</v>
      </c>
      <c r="C21" s="211" t="s">
        <v>14</v>
      </c>
      <c r="D21" s="221">
        <v>1</v>
      </c>
      <c r="E21" s="223">
        <v>2</v>
      </c>
      <c r="F21" s="219" t="s">
        <v>39</v>
      </c>
      <c r="G21" s="221">
        <v>1</v>
      </c>
      <c r="H21" s="223">
        <v>2</v>
      </c>
      <c r="I21" s="219" t="s">
        <v>38</v>
      </c>
      <c r="J21" s="221">
        <v>1</v>
      </c>
      <c r="K21" s="223">
        <v>2</v>
      </c>
      <c r="L21" s="219" t="s">
        <v>39</v>
      </c>
      <c r="M21" s="221">
        <v>1</v>
      </c>
      <c r="N21" s="223">
        <v>2</v>
      </c>
      <c r="O21" s="219" t="s">
        <v>38</v>
      </c>
      <c r="P21" s="221">
        <v>1</v>
      </c>
      <c r="Q21" s="223">
        <v>2</v>
      </c>
      <c r="R21" s="219" t="s">
        <v>39</v>
      </c>
      <c r="S21" s="221">
        <v>1</v>
      </c>
      <c r="T21" s="223">
        <v>2</v>
      </c>
      <c r="U21" s="219" t="s">
        <v>38</v>
      </c>
      <c r="V21" s="221">
        <v>0.5</v>
      </c>
      <c r="W21" s="223">
        <v>2</v>
      </c>
      <c r="X21" s="219" t="s">
        <v>39</v>
      </c>
      <c r="Y21" s="221">
        <v>0.5</v>
      </c>
      <c r="Z21" s="223">
        <v>2</v>
      </c>
      <c r="AA21" s="219" t="s">
        <v>38</v>
      </c>
      <c r="AB21" s="221">
        <v>0.5</v>
      </c>
      <c r="AC21" s="223">
        <v>2</v>
      </c>
      <c r="AD21" s="219" t="s">
        <v>39</v>
      </c>
      <c r="AE21" s="221">
        <v>0.5</v>
      </c>
      <c r="AF21" s="223">
        <v>2</v>
      </c>
      <c r="AG21" s="219" t="s">
        <v>38</v>
      </c>
      <c r="AH21" s="215"/>
      <c r="AI21" s="217"/>
      <c r="AJ21" s="209"/>
      <c r="AK21" s="215"/>
      <c r="AL21" s="217"/>
      <c r="AM21" s="209"/>
      <c r="AN21" s="211">
        <f>SUM(E21,H21,K21,N21,Q21,T21,W21,Z21,AC21,AF21,AI21,AL21)</f>
        <v>20</v>
      </c>
      <c r="AO21" s="213">
        <v>1</v>
      </c>
    </row>
    <row r="22" spans="1:41" ht="12.75" customHeight="1" thickBot="1">
      <c r="A22" s="271"/>
      <c r="B22" s="55"/>
      <c r="C22" s="212"/>
      <c r="D22" s="222"/>
      <c r="E22" s="224"/>
      <c r="F22" s="220"/>
      <c r="G22" s="222"/>
      <c r="H22" s="224"/>
      <c r="I22" s="220"/>
      <c r="J22" s="222"/>
      <c r="K22" s="224"/>
      <c r="L22" s="220"/>
      <c r="M22" s="222"/>
      <c r="N22" s="224"/>
      <c r="O22" s="220"/>
      <c r="P22" s="222"/>
      <c r="Q22" s="224"/>
      <c r="R22" s="220"/>
      <c r="S22" s="222"/>
      <c r="T22" s="224"/>
      <c r="U22" s="220"/>
      <c r="V22" s="222"/>
      <c r="W22" s="224"/>
      <c r="X22" s="220"/>
      <c r="Y22" s="222"/>
      <c r="Z22" s="224"/>
      <c r="AA22" s="220"/>
      <c r="AB22" s="222"/>
      <c r="AC22" s="224"/>
      <c r="AD22" s="220"/>
      <c r="AE22" s="222"/>
      <c r="AF22" s="224"/>
      <c r="AG22" s="220"/>
      <c r="AH22" s="216"/>
      <c r="AI22" s="218"/>
      <c r="AJ22" s="210"/>
      <c r="AK22" s="216"/>
      <c r="AL22" s="218"/>
      <c r="AM22" s="210"/>
      <c r="AN22" s="212"/>
      <c r="AO22" s="214"/>
    </row>
    <row r="23" spans="1:41" ht="12.75" customHeight="1">
      <c r="A23" s="270" t="s">
        <v>124</v>
      </c>
      <c r="B23" s="54" t="s">
        <v>43</v>
      </c>
      <c r="C23" s="211" t="s">
        <v>14</v>
      </c>
      <c r="D23" s="221">
        <v>1</v>
      </c>
      <c r="E23" s="223">
        <v>1</v>
      </c>
      <c r="F23" s="219" t="s">
        <v>39</v>
      </c>
      <c r="G23" s="221">
        <v>1</v>
      </c>
      <c r="H23" s="223">
        <v>1</v>
      </c>
      <c r="I23" s="219" t="s">
        <v>39</v>
      </c>
      <c r="J23" s="221">
        <v>1</v>
      </c>
      <c r="K23" s="223">
        <v>1</v>
      </c>
      <c r="L23" s="219" t="s">
        <v>39</v>
      </c>
      <c r="M23" s="221">
        <v>1</v>
      </c>
      <c r="N23" s="223">
        <v>1</v>
      </c>
      <c r="O23" s="219" t="s">
        <v>39</v>
      </c>
      <c r="P23" s="221">
        <v>1</v>
      </c>
      <c r="Q23" s="223">
        <v>1</v>
      </c>
      <c r="R23" s="219" t="s">
        <v>39</v>
      </c>
      <c r="S23" s="221">
        <v>1</v>
      </c>
      <c r="T23" s="223">
        <v>1</v>
      </c>
      <c r="U23" s="219" t="s">
        <v>39</v>
      </c>
      <c r="V23" s="221">
        <v>1</v>
      </c>
      <c r="W23" s="223">
        <v>1</v>
      </c>
      <c r="X23" s="219" t="s">
        <v>39</v>
      </c>
      <c r="Y23" s="221">
        <v>1</v>
      </c>
      <c r="Z23" s="223">
        <v>1</v>
      </c>
      <c r="AA23" s="219" t="s">
        <v>38</v>
      </c>
      <c r="AB23" s="221"/>
      <c r="AC23" s="223"/>
      <c r="AD23" s="219"/>
      <c r="AE23" s="221"/>
      <c r="AF23" s="223"/>
      <c r="AG23" s="219"/>
      <c r="AH23" s="215"/>
      <c r="AI23" s="217"/>
      <c r="AJ23" s="209"/>
      <c r="AK23" s="215"/>
      <c r="AL23" s="217"/>
      <c r="AM23" s="209"/>
      <c r="AN23" s="211">
        <f>SUM(E23,H23,K23,N23,Q23,T23,W23,Z23,AC23,AF23,AI23,AL23)</f>
        <v>8</v>
      </c>
      <c r="AO23" s="213">
        <v>1</v>
      </c>
    </row>
    <row r="24" spans="1:41" ht="12.75" customHeight="1" thickBot="1">
      <c r="A24" s="271"/>
      <c r="B24" s="55"/>
      <c r="C24" s="212"/>
      <c r="D24" s="222"/>
      <c r="E24" s="224"/>
      <c r="F24" s="220"/>
      <c r="G24" s="222"/>
      <c r="H24" s="224"/>
      <c r="I24" s="220"/>
      <c r="J24" s="222"/>
      <c r="K24" s="224"/>
      <c r="L24" s="220"/>
      <c r="M24" s="222"/>
      <c r="N24" s="224"/>
      <c r="O24" s="220"/>
      <c r="P24" s="222"/>
      <c r="Q24" s="224"/>
      <c r="R24" s="220"/>
      <c r="S24" s="222"/>
      <c r="T24" s="224"/>
      <c r="U24" s="220"/>
      <c r="V24" s="222"/>
      <c r="W24" s="224"/>
      <c r="X24" s="220"/>
      <c r="Y24" s="222"/>
      <c r="Z24" s="224"/>
      <c r="AA24" s="220"/>
      <c r="AB24" s="222"/>
      <c r="AC24" s="224"/>
      <c r="AD24" s="220"/>
      <c r="AE24" s="222"/>
      <c r="AF24" s="224"/>
      <c r="AG24" s="220"/>
      <c r="AH24" s="216"/>
      <c r="AI24" s="218"/>
      <c r="AJ24" s="210"/>
      <c r="AK24" s="216"/>
      <c r="AL24" s="218"/>
      <c r="AM24" s="210"/>
      <c r="AN24" s="212"/>
      <c r="AO24" s="214"/>
    </row>
    <row r="25" spans="1:43" ht="18">
      <c r="A25" s="270" t="s">
        <v>206</v>
      </c>
      <c r="B25" s="54" t="s">
        <v>100</v>
      </c>
      <c r="C25" s="211" t="s">
        <v>14</v>
      </c>
      <c r="D25" s="221">
        <v>0.5</v>
      </c>
      <c r="E25" s="223">
        <v>2</v>
      </c>
      <c r="F25" s="219" t="s">
        <v>39</v>
      </c>
      <c r="G25" s="221">
        <v>0.5</v>
      </c>
      <c r="H25" s="223">
        <v>2</v>
      </c>
      <c r="I25" s="219" t="s">
        <v>39</v>
      </c>
      <c r="J25" s="221">
        <v>0.5</v>
      </c>
      <c r="K25" s="223">
        <v>2</v>
      </c>
      <c r="L25" s="219" t="s">
        <v>39</v>
      </c>
      <c r="M25" s="221">
        <v>0.5</v>
      </c>
      <c r="N25" s="223">
        <v>2</v>
      </c>
      <c r="O25" s="219" t="s">
        <v>39</v>
      </c>
      <c r="P25" s="221">
        <v>0.5</v>
      </c>
      <c r="Q25" s="223">
        <v>2</v>
      </c>
      <c r="R25" s="219" t="s">
        <v>39</v>
      </c>
      <c r="S25" s="221">
        <v>0.5</v>
      </c>
      <c r="T25" s="223">
        <v>2</v>
      </c>
      <c r="U25" s="219" t="s">
        <v>39</v>
      </c>
      <c r="V25" s="221"/>
      <c r="W25" s="223"/>
      <c r="X25" s="219"/>
      <c r="Y25" s="221"/>
      <c r="Z25" s="223"/>
      <c r="AA25" s="219"/>
      <c r="AB25" s="221"/>
      <c r="AC25" s="223"/>
      <c r="AD25" s="219"/>
      <c r="AE25" s="221"/>
      <c r="AF25" s="223"/>
      <c r="AG25" s="219"/>
      <c r="AH25" s="215"/>
      <c r="AI25" s="217"/>
      <c r="AJ25" s="209"/>
      <c r="AK25" s="215"/>
      <c r="AL25" s="217"/>
      <c r="AM25" s="209"/>
      <c r="AN25" s="211">
        <f>SUM(E25,H25,K25,N25,Q25,T25,W25,Z25,AC25,AF25,AI25,AL25)</f>
        <v>12</v>
      </c>
      <c r="AO25" s="213">
        <v>1</v>
      </c>
      <c r="AQ25" s="8"/>
    </row>
    <row r="26" spans="1:43" ht="15.75" customHeight="1" thickBot="1">
      <c r="A26" s="271"/>
      <c r="B26" s="55"/>
      <c r="C26" s="212"/>
      <c r="D26" s="222"/>
      <c r="E26" s="224"/>
      <c r="F26" s="220"/>
      <c r="G26" s="222"/>
      <c r="H26" s="224"/>
      <c r="I26" s="220"/>
      <c r="J26" s="222"/>
      <c r="K26" s="224"/>
      <c r="L26" s="220"/>
      <c r="M26" s="222"/>
      <c r="N26" s="224"/>
      <c r="O26" s="220"/>
      <c r="P26" s="222"/>
      <c r="Q26" s="224"/>
      <c r="R26" s="220"/>
      <c r="S26" s="222"/>
      <c r="T26" s="224"/>
      <c r="U26" s="220"/>
      <c r="V26" s="222"/>
      <c r="W26" s="224"/>
      <c r="X26" s="220"/>
      <c r="Y26" s="222"/>
      <c r="Z26" s="224"/>
      <c r="AA26" s="220"/>
      <c r="AB26" s="222"/>
      <c r="AC26" s="224"/>
      <c r="AD26" s="220"/>
      <c r="AE26" s="222"/>
      <c r="AF26" s="224"/>
      <c r="AG26" s="220"/>
      <c r="AH26" s="216"/>
      <c r="AI26" s="218"/>
      <c r="AJ26" s="210"/>
      <c r="AK26" s="216"/>
      <c r="AL26" s="218"/>
      <c r="AM26" s="210"/>
      <c r="AN26" s="212"/>
      <c r="AO26" s="214"/>
      <c r="AQ26" s="8"/>
    </row>
    <row r="27" spans="1:41" ht="12.75" customHeight="1">
      <c r="A27" s="270" t="s">
        <v>125</v>
      </c>
      <c r="B27" s="54" t="s">
        <v>56</v>
      </c>
      <c r="C27" s="211" t="s">
        <v>14</v>
      </c>
      <c r="D27" s="221">
        <v>1</v>
      </c>
      <c r="E27" s="223">
        <v>2</v>
      </c>
      <c r="F27" s="219" t="s">
        <v>39</v>
      </c>
      <c r="G27" s="221">
        <v>1</v>
      </c>
      <c r="H27" s="223">
        <v>2</v>
      </c>
      <c r="I27" s="219" t="s">
        <v>38</v>
      </c>
      <c r="J27" s="221">
        <v>1</v>
      </c>
      <c r="K27" s="223">
        <v>2</v>
      </c>
      <c r="L27" s="219" t="s">
        <v>39</v>
      </c>
      <c r="M27" s="221">
        <v>1</v>
      </c>
      <c r="N27" s="223">
        <v>2</v>
      </c>
      <c r="O27" s="219" t="s">
        <v>38</v>
      </c>
      <c r="P27" s="221"/>
      <c r="Q27" s="223"/>
      <c r="R27" s="219"/>
      <c r="S27" s="221"/>
      <c r="T27" s="223"/>
      <c r="U27" s="219"/>
      <c r="V27" s="221"/>
      <c r="W27" s="223"/>
      <c r="X27" s="219"/>
      <c r="Y27" s="221"/>
      <c r="Z27" s="223"/>
      <c r="AA27" s="219"/>
      <c r="AB27" s="221"/>
      <c r="AC27" s="223"/>
      <c r="AD27" s="219"/>
      <c r="AE27" s="221"/>
      <c r="AF27" s="223"/>
      <c r="AG27" s="219"/>
      <c r="AH27" s="215"/>
      <c r="AI27" s="217"/>
      <c r="AJ27" s="209"/>
      <c r="AK27" s="215"/>
      <c r="AL27" s="217"/>
      <c r="AM27" s="209"/>
      <c r="AN27" s="211">
        <f>SUM(E27,H27,K27,N27,Q27,T27,W27,Z27,AC27,AF27,AI27,AL27)</f>
        <v>8</v>
      </c>
      <c r="AO27" s="213">
        <v>12</v>
      </c>
    </row>
    <row r="28" spans="1:41" ht="12.75" customHeight="1" thickBot="1">
      <c r="A28" s="271"/>
      <c r="B28" s="55"/>
      <c r="C28" s="212"/>
      <c r="D28" s="222"/>
      <c r="E28" s="224"/>
      <c r="F28" s="220"/>
      <c r="G28" s="222"/>
      <c r="H28" s="224"/>
      <c r="I28" s="220"/>
      <c r="J28" s="222"/>
      <c r="K28" s="224"/>
      <c r="L28" s="220"/>
      <c r="M28" s="222"/>
      <c r="N28" s="224"/>
      <c r="O28" s="220"/>
      <c r="P28" s="222"/>
      <c r="Q28" s="224"/>
      <c r="R28" s="220"/>
      <c r="S28" s="222"/>
      <c r="T28" s="224"/>
      <c r="U28" s="220"/>
      <c r="V28" s="222"/>
      <c r="W28" s="224"/>
      <c r="X28" s="220"/>
      <c r="Y28" s="222"/>
      <c r="Z28" s="224"/>
      <c r="AA28" s="220"/>
      <c r="AB28" s="222"/>
      <c r="AC28" s="224"/>
      <c r="AD28" s="220"/>
      <c r="AE28" s="222"/>
      <c r="AF28" s="224"/>
      <c r="AG28" s="220"/>
      <c r="AH28" s="216"/>
      <c r="AI28" s="218"/>
      <c r="AJ28" s="210"/>
      <c r="AK28" s="216"/>
      <c r="AL28" s="218"/>
      <c r="AM28" s="210"/>
      <c r="AN28" s="212"/>
      <c r="AO28" s="214"/>
    </row>
    <row r="29" spans="1:41" ht="12.75" customHeight="1">
      <c r="A29" s="274" t="s">
        <v>126</v>
      </c>
      <c r="B29" s="54" t="s">
        <v>57</v>
      </c>
      <c r="C29" s="211" t="s">
        <v>14</v>
      </c>
      <c r="D29" s="221"/>
      <c r="E29" s="223"/>
      <c r="F29" s="219"/>
      <c r="G29" s="221"/>
      <c r="H29" s="223"/>
      <c r="I29" s="219"/>
      <c r="J29" s="221"/>
      <c r="K29" s="223"/>
      <c r="L29" s="219"/>
      <c r="M29" s="221"/>
      <c r="N29" s="223"/>
      <c r="O29" s="219"/>
      <c r="P29" s="221">
        <v>1</v>
      </c>
      <c r="Q29" s="223">
        <v>2</v>
      </c>
      <c r="R29" s="219" t="s">
        <v>39</v>
      </c>
      <c r="S29" s="221">
        <v>1</v>
      </c>
      <c r="T29" s="223">
        <v>2</v>
      </c>
      <c r="U29" s="219" t="s">
        <v>38</v>
      </c>
      <c r="V29" s="221">
        <v>1</v>
      </c>
      <c r="W29" s="223">
        <v>2</v>
      </c>
      <c r="X29" s="219" t="s">
        <v>39</v>
      </c>
      <c r="Y29" s="221">
        <v>1</v>
      </c>
      <c r="Z29" s="223">
        <v>2</v>
      </c>
      <c r="AA29" s="219" t="s">
        <v>38</v>
      </c>
      <c r="AB29" s="221"/>
      <c r="AC29" s="223"/>
      <c r="AD29" s="219"/>
      <c r="AE29" s="221"/>
      <c r="AF29" s="223"/>
      <c r="AG29" s="219"/>
      <c r="AH29" s="215"/>
      <c r="AI29" s="217"/>
      <c r="AJ29" s="209"/>
      <c r="AK29" s="215"/>
      <c r="AL29" s="217"/>
      <c r="AM29" s="209"/>
      <c r="AN29" s="211">
        <f>SUM(E29,H29,K29,N29,Q29,T29,W29,Z29,AC29,AF29,AI29,AL29)</f>
        <v>8</v>
      </c>
      <c r="AO29" s="213">
        <v>12</v>
      </c>
    </row>
    <row r="30" spans="1:41" ht="12.75" customHeight="1" thickBot="1">
      <c r="A30" s="275"/>
      <c r="B30" s="55"/>
      <c r="C30" s="212"/>
      <c r="D30" s="222"/>
      <c r="E30" s="224"/>
      <c r="F30" s="220"/>
      <c r="G30" s="222"/>
      <c r="H30" s="224"/>
      <c r="I30" s="220"/>
      <c r="J30" s="222"/>
      <c r="K30" s="224"/>
      <c r="L30" s="220"/>
      <c r="M30" s="222"/>
      <c r="N30" s="224"/>
      <c r="O30" s="220"/>
      <c r="P30" s="222"/>
      <c r="Q30" s="224"/>
      <c r="R30" s="220"/>
      <c r="S30" s="222"/>
      <c r="T30" s="224"/>
      <c r="U30" s="220"/>
      <c r="V30" s="222"/>
      <c r="W30" s="224"/>
      <c r="X30" s="220"/>
      <c r="Y30" s="222"/>
      <c r="Z30" s="224"/>
      <c r="AA30" s="220"/>
      <c r="AB30" s="222"/>
      <c r="AC30" s="224"/>
      <c r="AD30" s="220"/>
      <c r="AE30" s="222"/>
      <c r="AF30" s="224"/>
      <c r="AG30" s="220"/>
      <c r="AH30" s="216"/>
      <c r="AI30" s="218"/>
      <c r="AJ30" s="210"/>
      <c r="AK30" s="216"/>
      <c r="AL30" s="218"/>
      <c r="AM30" s="210"/>
      <c r="AN30" s="212"/>
      <c r="AO30" s="214"/>
    </row>
    <row r="31" spans="1:41" ht="18">
      <c r="A31" s="274" t="s">
        <v>356</v>
      </c>
      <c r="B31" s="54" t="s">
        <v>59</v>
      </c>
      <c r="C31" s="211" t="s">
        <v>14</v>
      </c>
      <c r="D31" s="221"/>
      <c r="E31" s="223"/>
      <c r="F31" s="219"/>
      <c r="G31" s="221"/>
      <c r="H31" s="223"/>
      <c r="I31" s="219"/>
      <c r="J31" s="221">
        <v>2</v>
      </c>
      <c r="K31" s="223">
        <v>4</v>
      </c>
      <c r="L31" s="219" t="s">
        <v>38</v>
      </c>
      <c r="M31" s="221"/>
      <c r="N31" s="223"/>
      <c r="O31" s="219"/>
      <c r="P31" s="221"/>
      <c r="Q31" s="223"/>
      <c r="R31" s="219"/>
      <c r="S31" s="221"/>
      <c r="T31" s="223"/>
      <c r="U31" s="219"/>
      <c r="V31" s="221"/>
      <c r="W31" s="223"/>
      <c r="X31" s="219"/>
      <c r="Y31" s="221"/>
      <c r="Z31" s="223"/>
      <c r="AA31" s="219"/>
      <c r="AB31" s="221"/>
      <c r="AC31" s="223"/>
      <c r="AD31" s="219"/>
      <c r="AE31" s="221"/>
      <c r="AF31" s="223"/>
      <c r="AG31" s="219"/>
      <c r="AH31" s="215"/>
      <c r="AI31" s="217"/>
      <c r="AJ31" s="209"/>
      <c r="AK31" s="215"/>
      <c r="AL31" s="217"/>
      <c r="AM31" s="209"/>
      <c r="AN31" s="211">
        <f>SUM(E31,H31,K31,N31,Q31,T31,W31,Z31,AC31,AF31,AI31,AL31)</f>
        <v>4</v>
      </c>
      <c r="AO31" s="213">
        <v>12</v>
      </c>
    </row>
    <row r="32" spans="1:41" ht="15.75" customHeight="1" thickBot="1">
      <c r="A32" s="275"/>
      <c r="B32" s="55"/>
      <c r="C32" s="212"/>
      <c r="D32" s="222"/>
      <c r="E32" s="224"/>
      <c r="F32" s="220"/>
      <c r="G32" s="222"/>
      <c r="H32" s="224"/>
      <c r="I32" s="220"/>
      <c r="J32" s="222"/>
      <c r="K32" s="224"/>
      <c r="L32" s="220"/>
      <c r="M32" s="222"/>
      <c r="N32" s="224"/>
      <c r="O32" s="220"/>
      <c r="P32" s="222"/>
      <c r="Q32" s="224"/>
      <c r="R32" s="220"/>
      <c r="S32" s="222"/>
      <c r="T32" s="224"/>
      <c r="U32" s="220"/>
      <c r="V32" s="222"/>
      <c r="W32" s="224"/>
      <c r="X32" s="220"/>
      <c r="Y32" s="222"/>
      <c r="Z32" s="224"/>
      <c r="AA32" s="220"/>
      <c r="AB32" s="222"/>
      <c r="AC32" s="224"/>
      <c r="AD32" s="220"/>
      <c r="AE32" s="222"/>
      <c r="AF32" s="224"/>
      <c r="AG32" s="220"/>
      <c r="AH32" s="216"/>
      <c r="AI32" s="218"/>
      <c r="AJ32" s="210"/>
      <c r="AK32" s="216"/>
      <c r="AL32" s="218"/>
      <c r="AM32" s="210"/>
      <c r="AN32" s="212"/>
      <c r="AO32" s="214"/>
    </row>
    <row r="33" spans="1:41" ht="18">
      <c r="A33" s="274" t="s">
        <v>127</v>
      </c>
      <c r="B33" s="54" t="s">
        <v>58</v>
      </c>
      <c r="C33" s="211" t="s">
        <v>14</v>
      </c>
      <c r="D33" s="221"/>
      <c r="E33" s="223"/>
      <c r="F33" s="219"/>
      <c r="G33" s="221"/>
      <c r="H33" s="223"/>
      <c r="I33" s="219"/>
      <c r="J33" s="221"/>
      <c r="K33" s="223"/>
      <c r="L33" s="219"/>
      <c r="M33" s="221"/>
      <c r="N33" s="223"/>
      <c r="O33" s="219"/>
      <c r="P33" s="221"/>
      <c r="Q33" s="223"/>
      <c r="R33" s="219"/>
      <c r="S33" s="221"/>
      <c r="T33" s="223"/>
      <c r="U33" s="219"/>
      <c r="V33" s="221"/>
      <c r="W33" s="223"/>
      <c r="X33" s="219"/>
      <c r="Y33" s="221"/>
      <c r="Z33" s="223"/>
      <c r="AA33" s="219"/>
      <c r="AB33" s="221">
        <v>1</v>
      </c>
      <c r="AC33" s="223">
        <v>2</v>
      </c>
      <c r="AD33" s="219" t="s">
        <v>39</v>
      </c>
      <c r="AE33" s="221">
        <v>1</v>
      </c>
      <c r="AF33" s="223">
        <v>2</v>
      </c>
      <c r="AG33" s="219" t="s">
        <v>39</v>
      </c>
      <c r="AH33" s="215"/>
      <c r="AI33" s="217"/>
      <c r="AJ33" s="209"/>
      <c r="AK33" s="215"/>
      <c r="AL33" s="217"/>
      <c r="AM33" s="209"/>
      <c r="AN33" s="211">
        <f>SUM(E33,H33,K33,N33,Q33,T33,W33,Z33,AC33,AF33,AI33,AL33)</f>
        <v>4</v>
      </c>
      <c r="AO33" s="213">
        <v>12</v>
      </c>
    </row>
    <row r="34" spans="1:41" ht="15.75" customHeight="1" thickBot="1">
      <c r="A34" s="275"/>
      <c r="B34" s="55"/>
      <c r="C34" s="212"/>
      <c r="D34" s="222"/>
      <c r="E34" s="224"/>
      <c r="F34" s="220"/>
      <c r="G34" s="222"/>
      <c r="H34" s="224"/>
      <c r="I34" s="220"/>
      <c r="J34" s="222"/>
      <c r="K34" s="224"/>
      <c r="L34" s="220"/>
      <c r="M34" s="222"/>
      <c r="N34" s="224"/>
      <c r="O34" s="220"/>
      <c r="P34" s="222"/>
      <c r="Q34" s="224"/>
      <c r="R34" s="220"/>
      <c r="S34" s="222"/>
      <c r="T34" s="224"/>
      <c r="U34" s="220"/>
      <c r="V34" s="222"/>
      <c r="W34" s="224"/>
      <c r="X34" s="220"/>
      <c r="Y34" s="222"/>
      <c r="Z34" s="224"/>
      <c r="AA34" s="220"/>
      <c r="AB34" s="222"/>
      <c r="AC34" s="224"/>
      <c r="AD34" s="220"/>
      <c r="AE34" s="222"/>
      <c r="AF34" s="224"/>
      <c r="AG34" s="220"/>
      <c r="AH34" s="216"/>
      <c r="AI34" s="218"/>
      <c r="AJ34" s="210"/>
      <c r="AK34" s="216"/>
      <c r="AL34" s="218"/>
      <c r="AM34" s="210"/>
      <c r="AN34" s="212"/>
      <c r="AO34" s="214"/>
    </row>
    <row r="35" spans="1:41" ht="12.75" customHeight="1">
      <c r="A35" s="270" t="s">
        <v>128</v>
      </c>
      <c r="B35" s="54" t="s">
        <v>75</v>
      </c>
      <c r="C35" s="211" t="s">
        <v>13</v>
      </c>
      <c r="D35" s="221">
        <v>2</v>
      </c>
      <c r="E35" s="223">
        <v>1</v>
      </c>
      <c r="F35" s="219" t="s">
        <v>38</v>
      </c>
      <c r="G35" s="221">
        <v>2</v>
      </c>
      <c r="H35" s="223">
        <v>1</v>
      </c>
      <c r="I35" s="219" t="s">
        <v>38</v>
      </c>
      <c r="J35" s="221">
        <v>2</v>
      </c>
      <c r="K35" s="223">
        <v>1</v>
      </c>
      <c r="L35" s="219" t="s">
        <v>38</v>
      </c>
      <c r="M35" s="221">
        <v>2</v>
      </c>
      <c r="N35" s="223">
        <v>1</v>
      </c>
      <c r="O35" s="219" t="s">
        <v>38</v>
      </c>
      <c r="P35" s="221">
        <v>2</v>
      </c>
      <c r="Q35" s="223">
        <v>1</v>
      </c>
      <c r="R35" s="219" t="s">
        <v>38</v>
      </c>
      <c r="S35" s="221">
        <v>2</v>
      </c>
      <c r="T35" s="223">
        <v>1</v>
      </c>
      <c r="U35" s="219" t="s">
        <v>38</v>
      </c>
      <c r="V35" s="221">
        <v>2</v>
      </c>
      <c r="W35" s="223">
        <v>1</v>
      </c>
      <c r="X35" s="219" t="s">
        <v>38</v>
      </c>
      <c r="Y35" s="221">
        <v>2</v>
      </c>
      <c r="Z35" s="223">
        <v>1</v>
      </c>
      <c r="AA35" s="219" t="s">
        <v>38</v>
      </c>
      <c r="AB35" s="221">
        <v>2</v>
      </c>
      <c r="AC35" s="223">
        <v>1</v>
      </c>
      <c r="AD35" s="219" t="s">
        <v>41</v>
      </c>
      <c r="AE35" s="221"/>
      <c r="AF35" s="223"/>
      <c r="AG35" s="219"/>
      <c r="AH35" s="215"/>
      <c r="AI35" s="217"/>
      <c r="AJ35" s="209"/>
      <c r="AK35" s="215"/>
      <c r="AL35" s="217"/>
      <c r="AM35" s="209"/>
      <c r="AN35" s="211">
        <f>SUM(E35,H35,K35,N35,Q35,T35,W35,Z35,AC35,AF35,AL35)</f>
        <v>9</v>
      </c>
      <c r="AO35" s="213">
        <v>12</v>
      </c>
    </row>
    <row r="36" spans="1:41" ht="12.75" customHeight="1" thickBot="1">
      <c r="A36" s="271"/>
      <c r="B36" s="55"/>
      <c r="C36" s="212"/>
      <c r="D36" s="222"/>
      <c r="E36" s="224"/>
      <c r="F36" s="220"/>
      <c r="G36" s="222"/>
      <c r="H36" s="224"/>
      <c r="I36" s="220"/>
      <c r="J36" s="222"/>
      <c r="K36" s="224"/>
      <c r="L36" s="220"/>
      <c r="M36" s="222"/>
      <c r="N36" s="224"/>
      <c r="O36" s="220"/>
      <c r="P36" s="222"/>
      <c r="Q36" s="224"/>
      <c r="R36" s="220"/>
      <c r="S36" s="222"/>
      <c r="T36" s="224"/>
      <c r="U36" s="220"/>
      <c r="V36" s="222"/>
      <c r="W36" s="224"/>
      <c r="X36" s="220"/>
      <c r="Y36" s="222"/>
      <c r="Z36" s="224"/>
      <c r="AA36" s="220"/>
      <c r="AB36" s="222"/>
      <c r="AC36" s="224"/>
      <c r="AD36" s="220"/>
      <c r="AE36" s="222"/>
      <c r="AF36" s="224"/>
      <c r="AG36" s="220"/>
      <c r="AH36" s="216"/>
      <c r="AI36" s="218"/>
      <c r="AJ36" s="210"/>
      <c r="AK36" s="216"/>
      <c r="AL36" s="218"/>
      <c r="AM36" s="210"/>
      <c r="AN36" s="212"/>
      <c r="AO36" s="214"/>
    </row>
    <row r="37" spans="1:41" ht="18">
      <c r="A37" s="270" t="s">
        <v>129</v>
      </c>
      <c r="B37" s="54" t="s">
        <v>76</v>
      </c>
      <c r="C37" s="211" t="s">
        <v>13</v>
      </c>
      <c r="D37" s="221"/>
      <c r="E37" s="223"/>
      <c r="F37" s="219"/>
      <c r="G37" s="221"/>
      <c r="H37" s="223"/>
      <c r="I37" s="219"/>
      <c r="J37" s="221"/>
      <c r="K37" s="223"/>
      <c r="L37" s="219"/>
      <c r="M37" s="221"/>
      <c r="N37" s="223"/>
      <c r="O37" s="219"/>
      <c r="P37" s="221"/>
      <c r="Q37" s="223"/>
      <c r="R37" s="219"/>
      <c r="S37" s="221"/>
      <c r="T37" s="223"/>
      <c r="U37" s="219"/>
      <c r="V37" s="221"/>
      <c r="W37" s="223"/>
      <c r="X37" s="219"/>
      <c r="Y37" s="221"/>
      <c r="Z37" s="223"/>
      <c r="AA37" s="219"/>
      <c r="AB37" s="221"/>
      <c r="AC37" s="223"/>
      <c r="AD37" s="219"/>
      <c r="AE37" s="221">
        <v>2</v>
      </c>
      <c r="AF37" s="223">
        <v>1</v>
      </c>
      <c r="AG37" s="219" t="s">
        <v>38</v>
      </c>
      <c r="AH37" s="215"/>
      <c r="AI37" s="217"/>
      <c r="AJ37" s="209"/>
      <c r="AK37" s="215"/>
      <c r="AL37" s="217"/>
      <c r="AM37" s="209"/>
      <c r="AN37" s="211">
        <f aca="true" t="shared" si="0" ref="AN37:AN51">SUM(E37,H37,K37,N37,Q37,T37,W37,Z37,AC37,AF37,AL37)</f>
        <v>1</v>
      </c>
      <c r="AO37" s="213">
        <v>12</v>
      </c>
    </row>
    <row r="38" spans="1:41" ht="15.75" customHeight="1" thickBot="1">
      <c r="A38" s="271"/>
      <c r="B38" s="55"/>
      <c r="C38" s="212"/>
      <c r="D38" s="222"/>
      <c r="E38" s="224"/>
      <c r="F38" s="220"/>
      <c r="G38" s="222"/>
      <c r="H38" s="224"/>
      <c r="I38" s="220"/>
      <c r="J38" s="222"/>
      <c r="K38" s="224"/>
      <c r="L38" s="220"/>
      <c r="M38" s="222"/>
      <c r="N38" s="224"/>
      <c r="O38" s="220"/>
      <c r="P38" s="222"/>
      <c r="Q38" s="224"/>
      <c r="R38" s="220"/>
      <c r="S38" s="222"/>
      <c r="T38" s="224"/>
      <c r="U38" s="220"/>
      <c r="V38" s="222"/>
      <c r="W38" s="224"/>
      <c r="X38" s="220"/>
      <c r="Y38" s="222"/>
      <c r="Z38" s="224"/>
      <c r="AA38" s="220"/>
      <c r="AB38" s="222"/>
      <c r="AC38" s="224"/>
      <c r="AD38" s="220"/>
      <c r="AE38" s="222"/>
      <c r="AF38" s="224"/>
      <c r="AG38" s="220"/>
      <c r="AH38" s="216"/>
      <c r="AI38" s="218"/>
      <c r="AJ38" s="210"/>
      <c r="AK38" s="216"/>
      <c r="AL38" s="218"/>
      <c r="AM38" s="210"/>
      <c r="AN38" s="212"/>
      <c r="AO38" s="214"/>
    </row>
    <row r="39" spans="1:41" ht="12.75" customHeight="1">
      <c r="A39" s="270" t="s">
        <v>208</v>
      </c>
      <c r="B39" s="54" t="s">
        <v>77</v>
      </c>
      <c r="C39" s="211" t="s">
        <v>14</v>
      </c>
      <c r="D39" s="221">
        <v>1</v>
      </c>
      <c r="E39" s="223">
        <v>1</v>
      </c>
      <c r="F39" s="219" t="s">
        <v>39</v>
      </c>
      <c r="G39" s="221">
        <v>1</v>
      </c>
      <c r="H39" s="223">
        <v>1</v>
      </c>
      <c r="I39" s="219" t="s">
        <v>39</v>
      </c>
      <c r="J39" s="221">
        <v>1</v>
      </c>
      <c r="K39" s="223">
        <v>1</v>
      </c>
      <c r="L39" s="219" t="s">
        <v>38</v>
      </c>
      <c r="M39" s="221">
        <v>1</v>
      </c>
      <c r="N39" s="223">
        <v>1</v>
      </c>
      <c r="O39" s="219" t="s">
        <v>39</v>
      </c>
      <c r="P39" s="221">
        <v>1</v>
      </c>
      <c r="Q39" s="223">
        <v>1</v>
      </c>
      <c r="R39" s="219" t="s">
        <v>38</v>
      </c>
      <c r="S39" s="221">
        <v>1</v>
      </c>
      <c r="T39" s="223">
        <v>1</v>
      </c>
      <c r="U39" s="219" t="s">
        <v>39</v>
      </c>
      <c r="V39" s="221">
        <v>1</v>
      </c>
      <c r="W39" s="223">
        <v>1</v>
      </c>
      <c r="X39" s="219" t="s">
        <v>38</v>
      </c>
      <c r="Y39" s="221">
        <v>1</v>
      </c>
      <c r="Z39" s="223">
        <v>1</v>
      </c>
      <c r="AA39" s="219" t="s">
        <v>39</v>
      </c>
      <c r="AB39" s="221">
        <v>1</v>
      </c>
      <c r="AC39" s="223">
        <v>1</v>
      </c>
      <c r="AD39" s="219" t="s">
        <v>38</v>
      </c>
      <c r="AE39" s="221">
        <v>1</v>
      </c>
      <c r="AF39" s="223">
        <v>1</v>
      </c>
      <c r="AG39" s="219" t="s">
        <v>39</v>
      </c>
      <c r="AH39" s="215"/>
      <c r="AI39" s="217"/>
      <c r="AJ39" s="209"/>
      <c r="AK39" s="215"/>
      <c r="AL39" s="217"/>
      <c r="AM39" s="209"/>
      <c r="AN39" s="211">
        <f t="shared" si="0"/>
        <v>10</v>
      </c>
      <c r="AO39" s="213">
        <v>1</v>
      </c>
    </row>
    <row r="40" spans="1:41" ht="12.75" customHeight="1" thickBot="1">
      <c r="A40" s="271"/>
      <c r="B40" s="55"/>
      <c r="C40" s="212"/>
      <c r="D40" s="222"/>
      <c r="E40" s="224"/>
      <c r="F40" s="220"/>
      <c r="G40" s="222"/>
      <c r="H40" s="224"/>
      <c r="I40" s="220"/>
      <c r="J40" s="222"/>
      <c r="K40" s="224"/>
      <c r="L40" s="220"/>
      <c r="M40" s="222"/>
      <c r="N40" s="224"/>
      <c r="O40" s="220"/>
      <c r="P40" s="222"/>
      <c r="Q40" s="224"/>
      <c r="R40" s="220"/>
      <c r="S40" s="222"/>
      <c r="T40" s="224"/>
      <c r="U40" s="220"/>
      <c r="V40" s="222"/>
      <c r="W40" s="224"/>
      <c r="X40" s="220"/>
      <c r="Y40" s="222"/>
      <c r="Z40" s="224"/>
      <c r="AA40" s="220"/>
      <c r="AB40" s="222"/>
      <c r="AC40" s="224"/>
      <c r="AD40" s="220"/>
      <c r="AE40" s="222"/>
      <c r="AF40" s="224"/>
      <c r="AG40" s="220"/>
      <c r="AH40" s="216"/>
      <c r="AI40" s="218"/>
      <c r="AJ40" s="210"/>
      <c r="AK40" s="216"/>
      <c r="AL40" s="218"/>
      <c r="AM40" s="210"/>
      <c r="AN40" s="212"/>
      <c r="AO40" s="214"/>
    </row>
    <row r="41" spans="1:41" ht="12.75" customHeight="1">
      <c r="A41" s="270" t="s">
        <v>130</v>
      </c>
      <c r="B41" s="54" t="s">
        <v>78</v>
      </c>
      <c r="C41" s="211" t="s">
        <v>46</v>
      </c>
      <c r="D41" s="221">
        <v>1</v>
      </c>
      <c r="E41" s="223">
        <v>1</v>
      </c>
      <c r="F41" s="219" t="s">
        <v>38</v>
      </c>
      <c r="G41" s="221">
        <v>1</v>
      </c>
      <c r="H41" s="223">
        <v>1</v>
      </c>
      <c r="I41" s="219" t="s">
        <v>38</v>
      </c>
      <c r="J41" s="221"/>
      <c r="K41" s="223"/>
      <c r="L41" s="219"/>
      <c r="M41" s="221"/>
      <c r="N41" s="223"/>
      <c r="O41" s="219"/>
      <c r="P41" s="221">
        <v>1</v>
      </c>
      <c r="Q41" s="223">
        <v>1</v>
      </c>
      <c r="R41" s="219" t="s">
        <v>38</v>
      </c>
      <c r="S41" s="221">
        <v>1</v>
      </c>
      <c r="T41" s="223">
        <v>1</v>
      </c>
      <c r="U41" s="219" t="s">
        <v>38</v>
      </c>
      <c r="V41" s="221"/>
      <c r="W41" s="223"/>
      <c r="X41" s="219"/>
      <c r="Y41" s="221"/>
      <c r="Z41" s="223"/>
      <c r="AA41" s="219"/>
      <c r="AB41" s="221"/>
      <c r="AC41" s="223"/>
      <c r="AD41" s="219"/>
      <c r="AE41" s="221"/>
      <c r="AF41" s="223"/>
      <c r="AG41" s="219"/>
      <c r="AH41" s="215"/>
      <c r="AI41" s="217"/>
      <c r="AJ41" s="209"/>
      <c r="AK41" s="215"/>
      <c r="AL41" s="217"/>
      <c r="AM41" s="209"/>
      <c r="AN41" s="211">
        <f t="shared" si="0"/>
        <v>4</v>
      </c>
      <c r="AO41" s="213">
        <v>12</v>
      </c>
    </row>
    <row r="42" spans="1:41" ht="12.75" customHeight="1" thickBot="1">
      <c r="A42" s="271"/>
      <c r="B42" s="55"/>
      <c r="C42" s="212"/>
      <c r="D42" s="222"/>
      <c r="E42" s="224"/>
      <c r="F42" s="220"/>
      <c r="G42" s="222"/>
      <c r="H42" s="224"/>
      <c r="I42" s="220"/>
      <c r="J42" s="222"/>
      <c r="K42" s="224"/>
      <c r="L42" s="220"/>
      <c r="M42" s="222"/>
      <c r="N42" s="224"/>
      <c r="O42" s="220"/>
      <c r="P42" s="222"/>
      <c r="Q42" s="224"/>
      <c r="R42" s="220"/>
      <c r="S42" s="222"/>
      <c r="T42" s="224"/>
      <c r="U42" s="220"/>
      <c r="V42" s="222"/>
      <c r="W42" s="224"/>
      <c r="X42" s="220"/>
      <c r="Y42" s="222"/>
      <c r="Z42" s="224"/>
      <c r="AA42" s="220"/>
      <c r="AB42" s="222"/>
      <c r="AC42" s="224"/>
      <c r="AD42" s="220"/>
      <c r="AE42" s="222"/>
      <c r="AF42" s="224"/>
      <c r="AG42" s="220"/>
      <c r="AH42" s="216"/>
      <c r="AI42" s="218"/>
      <c r="AJ42" s="210"/>
      <c r="AK42" s="216"/>
      <c r="AL42" s="218"/>
      <c r="AM42" s="210"/>
      <c r="AN42" s="212"/>
      <c r="AO42" s="214"/>
    </row>
    <row r="43" spans="1:41" ht="17.25" customHeight="1">
      <c r="A43" s="270" t="s">
        <v>131</v>
      </c>
      <c r="B43" s="54" t="s">
        <v>79</v>
      </c>
      <c r="C43" s="211" t="s">
        <v>13</v>
      </c>
      <c r="D43" s="221"/>
      <c r="E43" s="223"/>
      <c r="F43" s="219"/>
      <c r="G43" s="221"/>
      <c r="H43" s="223"/>
      <c r="I43" s="219"/>
      <c r="J43" s="221"/>
      <c r="K43" s="223"/>
      <c r="L43" s="219"/>
      <c r="M43" s="221"/>
      <c r="N43" s="223"/>
      <c r="O43" s="219"/>
      <c r="P43" s="221"/>
      <c r="Q43" s="223"/>
      <c r="R43" s="219"/>
      <c r="S43" s="221"/>
      <c r="T43" s="223"/>
      <c r="U43" s="219"/>
      <c r="V43" s="221">
        <v>1</v>
      </c>
      <c r="W43" s="223">
        <v>1</v>
      </c>
      <c r="X43" s="219" t="s">
        <v>39</v>
      </c>
      <c r="Y43" s="221">
        <v>1</v>
      </c>
      <c r="Z43" s="223">
        <v>1</v>
      </c>
      <c r="AA43" s="219" t="s">
        <v>38</v>
      </c>
      <c r="AB43" s="221">
        <v>1</v>
      </c>
      <c r="AC43" s="223">
        <v>1</v>
      </c>
      <c r="AD43" s="219" t="s">
        <v>39</v>
      </c>
      <c r="AE43" s="221">
        <v>1</v>
      </c>
      <c r="AF43" s="223">
        <v>1</v>
      </c>
      <c r="AG43" s="219" t="s">
        <v>38</v>
      </c>
      <c r="AH43" s="215"/>
      <c r="AI43" s="217"/>
      <c r="AJ43" s="209"/>
      <c r="AK43" s="215"/>
      <c r="AL43" s="217"/>
      <c r="AM43" s="209"/>
      <c r="AN43" s="211">
        <f t="shared" si="0"/>
        <v>4</v>
      </c>
      <c r="AO43" s="213">
        <v>12</v>
      </c>
    </row>
    <row r="44" spans="1:41" ht="9" customHeight="1" thickBot="1">
      <c r="A44" s="271"/>
      <c r="B44" s="55"/>
      <c r="C44" s="212"/>
      <c r="D44" s="222"/>
      <c r="E44" s="224"/>
      <c r="F44" s="220"/>
      <c r="G44" s="222"/>
      <c r="H44" s="224"/>
      <c r="I44" s="220"/>
      <c r="J44" s="222"/>
      <c r="K44" s="224"/>
      <c r="L44" s="220"/>
      <c r="M44" s="222"/>
      <c r="N44" s="224"/>
      <c r="O44" s="220"/>
      <c r="P44" s="222"/>
      <c r="Q44" s="224"/>
      <c r="R44" s="220"/>
      <c r="S44" s="222"/>
      <c r="T44" s="224"/>
      <c r="U44" s="220"/>
      <c r="V44" s="222"/>
      <c r="W44" s="224"/>
      <c r="X44" s="220"/>
      <c r="Y44" s="222"/>
      <c r="Z44" s="224"/>
      <c r="AA44" s="220"/>
      <c r="AB44" s="222"/>
      <c r="AC44" s="224"/>
      <c r="AD44" s="220"/>
      <c r="AE44" s="222"/>
      <c r="AF44" s="224"/>
      <c r="AG44" s="220"/>
      <c r="AH44" s="216"/>
      <c r="AI44" s="218"/>
      <c r="AJ44" s="210"/>
      <c r="AK44" s="216"/>
      <c r="AL44" s="218"/>
      <c r="AM44" s="210"/>
      <c r="AN44" s="212"/>
      <c r="AO44" s="214"/>
    </row>
    <row r="45" spans="1:41" ht="12.75" customHeight="1">
      <c r="A45" s="270" t="s">
        <v>132</v>
      </c>
      <c r="B45" s="54" t="s">
        <v>80</v>
      </c>
      <c r="C45" s="211" t="s">
        <v>13</v>
      </c>
      <c r="D45" s="221"/>
      <c r="E45" s="223"/>
      <c r="F45" s="219"/>
      <c r="G45" s="221"/>
      <c r="H45" s="223"/>
      <c r="I45" s="219"/>
      <c r="J45" s="221">
        <v>1</v>
      </c>
      <c r="K45" s="223">
        <v>1</v>
      </c>
      <c r="L45" s="219" t="s">
        <v>38</v>
      </c>
      <c r="M45" s="221">
        <v>1</v>
      </c>
      <c r="N45" s="223">
        <v>1</v>
      </c>
      <c r="O45" s="219" t="s">
        <v>38</v>
      </c>
      <c r="P45" s="221">
        <v>1</v>
      </c>
      <c r="Q45" s="223">
        <v>1</v>
      </c>
      <c r="R45" s="219" t="s">
        <v>38</v>
      </c>
      <c r="S45" s="221">
        <v>1</v>
      </c>
      <c r="T45" s="223">
        <v>1</v>
      </c>
      <c r="U45" s="219" t="s">
        <v>41</v>
      </c>
      <c r="V45" s="221"/>
      <c r="W45" s="223"/>
      <c r="X45" s="219"/>
      <c r="Y45" s="221"/>
      <c r="Z45" s="223"/>
      <c r="AA45" s="219"/>
      <c r="AB45" s="221"/>
      <c r="AC45" s="223"/>
      <c r="AD45" s="219"/>
      <c r="AE45" s="221"/>
      <c r="AF45" s="223"/>
      <c r="AG45" s="219"/>
      <c r="AH45" s="215"/>
      <c r="AI45" s="217"/>
      <c r="AJ45" s="209"/>
      <c r="AK45" s="215"/>
      <c r="AL45" s="217"/>
      <c r="AM45" s="209"/>
      <c r="AN45" s="211">
        <f t="shared" si="0"/>
        <v>4</v>
      </c>
      <c r="AO45" s="213">
        <v>12</v>
      </c>
    </row>
    <row r="46" spans="1:41" ht="12.75" customHeight="1" thickBot="1">
      <c r="A46" s="271"/>
      <c r="B46" s="55"/>
      <c r="C46" s="212"/>
      <c r="D46" s="222"/>
      <c r="E46" s="224"/>
      <c r="F46" s="220"/>
      <c r="G46" s="222"/>
      <c r="H46" s="224"/>
      <c r="I46" s="220"/>
      <c r="J46" s="222"/>
      <c r="K46" s="224"/>
      <c r="L46" s="220"/>
      <c r="M46" s="222"/>
      <c r="N46" s="224"/>
      <c r="O46" s="220"/>
      <c r="P46" s="222"/>
      <c r="Q46" s="224"/>
      <c r="R46" s="220"/>
      <c r="S46" s="222"/>
      <c r="T46" s="224"/>
      <c r="U46" s="220"/>
      <c r="V46" s="222"/>
      <c r="W46" s="224"/>
      <c r="X46" s="220"/>
      <c r="Y46" s="222"/>
      <c r="Z46" s="224"/>
      <c r="AA46" s="220"/>
      <c r="AB46" s="222"/>
      <c r="AC46" s="224"/>
      <c r="AD46" s="220"/>
      <c r="AE46" s="222"/>
      <c r="AF46" s="224"/>
      <c r="AG46" s="220"/>
      <c r="AH46" s="216"/>
      <c r="AI46" s="218"/>
      <c r="AJ46" s="210"/>
      <c r="AK46" s="216"/>
      <c r="AL46" s="218"/>
      <c r="AM46" s="210"/>
      <c r="AN46" s="212"/>
      <c r="AO46" s="214"/>
    </row>
    <row r="47" spans="1:41" ht="12.75" customHeight="1">
      <c r="A47" s="274" t="s">
        <v>133</v>
      </c>
      <c r="B47" s="54" t="s">
        <v>81</v>
      </c>
      <c r="C47" s="211" t="s">
        <v>14</v>
      </c>
      <c r="D47" s="221">
        <v>3</v>
      </c>
      <c r="E47" s="223">
        <v>1</v>
      </c>
      <c r="F47" s="219" t="s">
        <v>39</v>
      </c>
      <c r="G47" s="221">
        <v>3</v>
      </c>
      <c r="H47" s="223">
        <v>1</v>
      </c>
      <c r="I47" s="219" t="s">
        <v>39</v>
      </c>
      <c r="J47" s="221">
        <v>3</v>
      </c>
      <c r="K47" s="223">
        <v>1</v>
      </c>
      <c r="L47" s="219" t="s">
        <v>39</v>
      </c>
      <c r="M47" s="221">
        <v>3</v>
      </c>
      <c r="N47" s="223">
        <v>1</v>
      </c>
      <c r="O47" s="219" t="s">
        <v>39</v>
      </c>
      <c r="P47" s="221">
        <v>3</v>
      </c>
      <c r="Q47" s="223">
        <v>1</v>
      </c>
      <c r="R47" s="219" t="s">
        <v>39</v>
      </c>
      <c r="S47" s="221">
        <v>3</v>
      </c>
      <c r="T47" s="223">
        <v>1</v>
      </c>
      <c r="U47" s="219" t="s">
        <v>39</v>
      </c>
      <c r="V47" s="221">
        <v>3</v>
      </c>
      <c r="W47" s="223">
        <v>1</v>
      </c>
      <c r="X47" s="219" t="s">
        <v>39</v>
      </c>
      <c r="Y47" s="221">
        <v>3</v>
      </c>
      <c r="Z47" s="223">
        <v>1</v>
      </c>
      <c r="AA47" s="219" t="s">
        <v>39</v>
      </c>
      <c r="AB47" s="221">
        <v>3</v>
      </c>
      <c r="AC47" s="223">
        <v>1</v>
      </c>
      <c r="AD47" s="219" t="s">
        <v>39</v>
      </c>
      <c r="AE47" s="221">
        <v>3</v>
      </c>
      <c r="AF47" s="223">
        <v>1</v>
      </c>
      <c r="AG47" s="219" t="s">
        <v>39</v>
      </c>
      <c r="AH47" s="215"/>
      <c r="AI47" s="217"/>
      <c r="AJ47" s="209"/>
      <c r="AK47" s="215"/>
      <c r="AL47" s="217"/>
      <c r="AM47" s="209"/>
      <c r="AN47" s="211">
        <f t="shared" si="0"/>
        <v>10</v>
      </c>
      <c r="AO47" s="213">
        <v>20</v>
      </c>
    </row>
    <row r="48" spans="1:41" ht="12.75" customHeight="1" thickBot="1">
      <c r="A48" s="275"/>
      <c r="B48" s="55"/>
      <c r="C48" s="212"/>
      <c r="D48" s="222"/>
      <c r="E48" s="224"/>
      <c r="F48" s="220"/>
      <c r="G48" s="222"/>
      <c r="H48" s="224"/>
      <c r="I48" s="220"/>
      <c r="J48" s="222"/>
      <c r="K48" s="224"/>
      <c r="L48" s="220"/>
      <c r="M48" s="222"/>
      <c r="N48" s="224"/>
      <c r="O48" s="220"/>
      <c r="P48" s="222"/>
      <c r="Q48" s="224"/>
      <c r="R48" s="220"/>
      <c r="S48" s="222"/>
      <c r="T48" s="224"/>
      <c r="U48" s="220"/>
      <c r="V48" s="222"/>
      <c r="W48" s="224"/>
      <c r="X48" s="220"/>
      <c r="Y48" s="222"/>
      <c r="Z48" s="224"/>
      <c r="AA48" s="220"/>
      <c r="AB48" s="222"/>
      <c r="AC48" s="224"/>
      <c r="AD48" s="220"/>
      <c r="AE48" s="222"/>
      <c r="AF48" s="224"/>
      <c r="AG48" s="220"/>
      <c r="AH48" s="216"/>
      <c r="AI48" s="218"/>
      <c r="AJ48" s="210"/>
      <c r="AK48" s="216"/>
      <c r="AL48" s="218"/>
      <c r="AM48" s="210"/>
      <c r="AN48" s="212"/>
      <c r="AO48" s="214"/>
    </row>
    <row r="49" spans="1:41" ht="12.75" customHeight="1">
      <c r="A49" s="274" t="s">
        <v>209</v>
      </c>
      <c r="B49" s="54" t="s">
        <v>82</v>
      </c>
      <c r="C49" s="211" t="s">
        <v>14</v>
      </c>
      <c r="D49" s="221">
        <v>1</v>
      </c>
      <c r="E49" s="223">
        <v>1</v>
      </c>
      <c r="F49" s="219" t="s">
        <v>39</v>
      </c>
      <c r="G49" s="221">
        <v>1</v>
      </c>
      <c r="H49" s="223">
        <v>1</v>
      </c>
      <c r="I49" s="219" t="s">
        <v>38</v>
      </c>
      <c r="J49" s="221">
        <v>1</v>
      </c>
      <c r="K49" s="223">
        <v>1</v>
      </c>
      <c r="L49" s="219" t="s">
        <v>39</v>
      </c>
      <c r="M49" s="221">
        <v>1</v>
      </c>
      <c r="N49" s="223">
        <v>1</v>
      </c>
      <c r="O49" s="219" t="s">
        <v>38</v>
      </c>
      <c r="P49" s="221">
        <v>1</v>
      </c>
      <c r="Q49" s="223">
        <v>1</v>
      </c>
      <c r="R49" s="219" t="s">
        <v>39</v>
      </c>
      <c r="S49" s="221">
        <v>1</v>
      </c>
      <c r="T49" s="223">
        <v>1</v>
      </c>
      <c r="U49" s="219" t="s">
        <v>38</v>
      </c>
      <c r="V49" s="221"/>
      <c r="W49" s="223"/>
      <c r="X49" s="219"/>
      <c r="Y49" s="221"/>
      <c r="Z49" s="223"/>
      <c r="AA49" s="219"/>
      <c r="AB49" s="221"/>
      <c r="AC49" s="223"/>
      <c r="AD49" s="219"/>
      <c r="AE49" s="221"/>
      <c r="AF49" s="223"/>
      <c r="AG49" s="219"/>
      <c r="AH49" s="215"/>
      <c r="AI49" s="217"/>
      <c r="AJ49" s="209"/>
      <c r="AK49" s="215"/>
      <c r="AL49" s="217"/>
      <c r="AM49" s="209"/>
      <c r="AN49" s="211">
        <f t="shared" si="0"/>
        <v>6</v>
      </c>
      <c r="AO49" s="213">
        <v>12</v>
      </c>
    </row>
    <row r="50" spans="1:41" ht="12.75" customHeight="1" thickBot="1">
      <c r="A50" s="275"/>
      <c r="B50" s="55"/>
      <c r="C50" s="212"/>
      <c r="D50" s="222"/>
      <c r="E50" s="224"/>
      <c r="F50" s="220"/>
      <c r="G50" s="222"/>
      <c r="H50" s="224"/>
      <c r="I50" s="220"/>
      <c r="J50" s="222"/>
      <c r="K50" s="224"/>
      <c r="L50" s="220"/>
      <c r="M50" s="222"/>
      <c r="N50" s="224"/>
      <c r="O50" s="220"/>
      <c r="P50" s="222"/>
      <c r="Q50" s="224"/>
      <c r="R50" s="220"/>
      <c r="S50" s="222"/>
      <c r="T50" s="224"/>
      <c r="U50" s="220"/>
      <c r="V50" s="222"/>
      <c r="W50" s="224"/>
      <c r="X50" s="220"/>
      <c r="Y50" s="222"/>
      <c r="Z50" s="224"/>
      <c r="AA50" s="220"/>
      <c r="AB50" s="222"/>
      <c r="AC50" s="224"/>
      <c r="AD50" s="220"/>
      <c r="AE50" s="222"/>
      <c r="AF50" s="224"/>
      <c r="AG50" s="220"/>
      <c r="AH50" s="216"/>
      <c r="AI50" s="218"/>
      <c r="AJ50" s="210"/>
      <c r="AK50" s="216"/>
      <c r="AL50" s="218"/>
      <c r="AM50" s="210"/>
      <c r="AN50" s="212"/>
      <c r="AO50" s="214"/>
    </row>
    <row r="51" spans="1:41" ht="12.75" customHeight="1">
      <c r="A51" s="270" t="s">
        <v>210</v>
      </c>
      <c r="B51" s="54" t="s">
        <v>83</v>
      </c>
      <c r="C51" s="211" t="s">
        <v>14</v>
      </c>
      <c r="D51" s="221"/>
      <c r="E51" s="223"/>
      <c r="F51" s="219"/>
      <c r="G51" s="221"/>
      <c r="H51" s="223"/>
      <c r="I51" s="219"/>
      <c r="J51" s="221"/>
      <c r="K51" s="223"/>
      <c r="L51" s="219"/>
      <c r="M51" s="221"/>
      <c r="N51" s="223"/>
      <c r="O51" s="219"/>
      <c r="P51" s="221">
        <v>1</v>
      </c>
      <c r="Q51" s="223">
        <v>1</v>
      </c>
      <c r="R51" s="219" t="s">
        <v>39</v>
      </c>
      <c r="S51" s="221">
        <v>1</v>
      </c>
      <c r="T51" s="223">
        <v>1</v>
      </c>
      <c r="U51" s="219" t="s">
        <v>38</v>
      </c>
      <c r="V51" s="221">
        <v>1</v>
      </c>
      <c r="W51" s="223">
        <v>1</v>
      </c>
      <c r="X51" s="219" t="s">
        <v>39</v>
      </c>
      <c r="Y51" s="221">
        <v>1</v>
      </c>
      <c r="Z51" s="223">
        <v>2</v>
      </c>
      <c r="AA51" s="219" t="s">
        <v>38</v>
      </c>
      <c r="AB51" s="221">
        <v>1</v>
      </c>
      <c r="AC51" s="223">
        <v>2</v>
      </c>
      <c r="AD51" s="219" t="s">
        <v>39</v>
      </c>
      <c r="AE51" s="221">
        <v>1</v>
      </c>
      <c r="AF51" s="223">
        <v>2</v>
      </c>
      <c r="AG51" s="219" t="s">
        <v>323</v>
      </c>
      <c r="AH51" s="215"/>
      <c r="AI51" s="217"/>
      <c r="AJ51" s="209"/>
      <c r="AK51" s="215"/>
      <c r="AL51" s="217"/>
      <c r="AM51" s="209"/>
      <c r="AN51" s="211">
        <f t="shared" si="0"/>
        <v>9</v>
      </c>
      <c r="AO51" s="213">
        <v>12</v>
      </c>
    </row>
    <row r="52" spans="1:41" ht="12.75" customHeight="1" thickBot="1">
      <c r="A52" s="271"/>
      <c r="B52" s="55"/>
      <c r="C52" s="212"/>
      <c r="D52" s="222"/>
      <c r="E52" s="224"/>
      <c r="F52" s="220"/>
      <c r="G52" s="222"/>
      <c r="H52" s="224"/>
      <c r="I52" s="220"/>
      <c r="J52" s="222"/>
      <c r="K52" s="224"/>
      <c r="L52" s="220"/>
      <c r="M52" s="222"/>
      <c r="N52" s="224"/>
      <c r="O52" s="220"/>
      <c r="P52" s="222"/>
      <c r="Q52" s="224"/>
      <c r="R52" s="220"/>
      <c r="S52" s="222"/>
      <c r="T52" s="224"/>
      <c r="U52" s="220"/>
      <c r="V52" s="222"/>
      <c r="W52" s="224"/>
      <c r="X52" s="220"/>
      <c r="Y52" s="222"/>
      <c r="Z52" s="224"/>
      <c r="AA52" s="220"/>
      <c r="AB52" s="222"/>
      <c r="AC52" s="224"/>
      <c r="AD52" s="220"/>
      <c r="AE52" s="222"/>
      <c r="AF52" s="224"/>
      <c r="AG52" s="220"/>
      <c r="AH52" s="216"/>
      <c r="AI52" s="218"/>
      <c r="AJ52" s="210"/>
      <c r="AK52" s="216"/>
      <c r="AL52" s="218"/>
      <c r="AM52" s="210"/>
      <c r="AN52" s="212"/>
      <c r="AO52" s="214"/>
    </row>
    <row r="53" spans="1:41" ht="12.75" customHeight="1">
      <c r="A53" s="272" t="s">
        <v>144</v>
      </c>
      <c r="B53" s="120" t="s">
        <v>24</v>
      </c>
      <c r="C53" s="245" t="s">
        <v>14</v>
      </c>
      <c r="D53" s="254"/>
      <c r="E53" s="250"/>
      <c r="F53" s="252"/>
      <c r="G53" s="254"/>
      <c r="H53" s="250"/>
      <c r="I53" s="252"/>
      <c r="J53" s="254"/>
      <c r="K53" s="250"/>
      <c r="L53" s="252"/>
      <c r="M53" s="254"/>
      <c r="N53" s="250"/>
      <c r="O53" s="252"/>
      <c r="P53" s="254"/>
      <c r="Q53" s="250"/>
      <c r="R53" s="252"/>
      <c r="S53" s="254"/>
      <c r="T53" s="250"/>
      <c r="U53" s="252"/>
      <c r="V53" s="254"/>
      <c r="W53" s="250"/>
      <c r="X53" s="252"/>
      <c r="Y53" s="254"/>
      <c r="Z53" s="250"/>
      <c r="AA53" s="252"/>
      <c r="AB53" s="254"/>
      <c r="AC53" s="250"/>
      <c r="AD53" s="252"/>
      <c r="AE53" s="254"/>
      <c r="AF53" s="250"/>
      <c r="AG53" s="252"/>
      <c r="AH53" s="256">
        <v>0</v>
      </c>
      <c r="AI53" s="258">
        <v>4</v>
      </c>
      <c r="AJ53" s="260" t="s">
        <v>39</v>
      </c>
      <c r="AK53" s="256">
        <v>0</v>
      </c>
      <c r="AL53" s="258">
        <v>4</v>
      </c>
      <c r="AM53" s="260" t="s">
        <v>39</v>
      </c>
      <c r="AN53" s="245">
        <f>SUM(E53,H53,K53,N53,Q53,T53,W53,Z53,AC53,AF53,AI53,AL53)</f>
        <v>8</v>
      </c>
      <c r="AO53" s="247"/>
    </row>
    <row r="54" spans="1:41" ht="12.75" customHeight="1" thickBot="1">
      <c r="A54" s="273"/>
      <c r="B54" s="121"/>
      <c r="C54" s="246"/>
      <c r="D54" s="255"/>
      <c r="E54" s="251"/>
      <c r="F54" s="253"/>
      <c r="G54" s="255"/>
      <c r="H54" s="251"/>
      <c r="I54" s="253"/>
      <c r="J54" s="255"/>
      <c r="K54" s="251"/>
      <c r="L54" s="253"/>
      <c r="M54" s="255"/>
      <c r="N54" s="251"/>
      <c r="O54" s="253"/>
      <c r="P54" s="255"/>
      <c r="Q54" s="251"/>
      <c r="R54" s="253"/>
      <c r="S54" s="255"/>
      <c r="T54" s="251"/>
      <c r="U54" s="253"/>
      <c r="V54" s="255"/>
      <c r="W54" s="251"/>
      <c r="X54" s="253"/>
      <c r="Y54" s="255"/>
      <c r="Z54" s="251"/>
      <c r="AA54" s="253"/>
      <c r="AB54" s="255"/>
      <c r="AC54" s="251"/>
      <c r="AD54" s="253"/>
      <c r="AE54" s="255"/>
      <c r="AF54" s="251"/>
      <c r="AG54" s="253"/>
      <c r="AH54" s="257"/>
      <c r="AI54" s="259"/>
      <c r="AJ54" s="261"/>
      <c r="AK54" s="257"/>
      <c r="AL54" s="259"/>
      <c r="AM54" s="261"/>
      <c r="AN54" s="246"/>
      <c r="AO54" s="248"/>
    </row>
    <row r="55" spans="1:41" ht="9.75" customHeight="1" thickBot="1">
      <c r="A55" s="233" t="s">
        <v>324</v>
      </c>
      <c r="B55" s="233" t="s">
        <v>167</v>
      </c>
      <c r="C55" s="211" t="s">
        <v>44</v>
      </c>
      <c r="D55" s="240" t="s">
        <v>0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  <c r="AN55" s="243"/>
      <c r="AO55" s="244"/>
    </row>
    <row r="56" spans="1:41" ht="9.75" thickBot="1">
      <c r="A56" s="234"/>
      <c r="B56" s="234"/>
      <c r="C56" s="239"/>
      <c r="D56" s="225" t="s">
        <v>2</v>
      </c>
      <c r="E56" s="226"/>
      <c r="F56" s="227"/>
      <c r="G56" s="225" t="s">
        <v>3</v>
      </c>
      <c r="H56" s="226"/>
      <c r="I56" s="227"/>
      <c r="J56" s="225" t="s">
        <v>4</v>
      </c>
      <c r="K56" s="226"/>
      <c r="L56" s="227"/>
      <c r="M56" s="225" t="s">
        <v>5</v>
      </c>
      <c r="N56" s="226"/>
      <c r="O56" s="227"/>
      <c r="P56" s="225" t="s">
        <v>6</v>
      </c>
      <c r="Q56" s="226"/>
      <c r="R56" s="227"/>
      <c r="S56" s="225" t="s">
        <v>7</v>
      </c>
      <c r="T56" s="226"/>
      <c r="U56" s="227"/>
      <c r="V56" s="225" t="s">
        <v>8</v>
      </c>
      <c r="W56" s="226"/>
      <c r="X56" s="227"/>
      <c r="Y56" s="225" t="s">
        <v>9</v>
      </c>
      <c r="Z56" s="226"/>
      <c r="AA56" s="227"/>
      <c r="AB56" s="225" t="s">
        <v>10</v>
      </c>
      <c r="AC56" s="226"/>
      <c r="AD56" s="227"/>
      <c r="AE56" s="225" t="s">
        <v>11</v>
      </c>
      <c r="AF56" s="226"/>
      <c r="AG56" s="227"/>
      <c r="AH56" s="228" t="s">
        <v>48</v>
      </c>
      <c r="AI56" s="229"/>
      <c r="AJ56" s="230"/>
      <c r="AK56" s="228" t="s">
        <v>49</v>
      </c>
      <c r="AL56" s="229"/>
      <c r="AM56" s="230"/>
      <c r="AN56" s="231" t="s">
        <v>164</v>
      </c>
      <c r="AO56" s="211" t="s">
        <v>204</v>
      </c>
    </row>
    <row r="57" spans="1:41" ht="9.75" thickBot="1">
      <c r="A57" s="235"/>
      <c r="B57" s="235"/>
      <c r="C57" s="212"/>
      <c r="D57" s="49" t="s">
        <v>1</v>
      </c>
      <c r="E57" s="50" t="s">
        <v>12</v>
      </c>
      <c r="F57" s="51" t="s">
        <v>27</v>
      </c>
      <c r="G57" s="49" t="s">
        <v>1</v>
      </c>
      <c r="H57" s="50" t="s">
        <v>12</v>
      </c>
      <c r="I57" s="51" t="s">
        <v>27</v>
      </c>
      <c r="J57" s="49" t="s">
        <v>1</v>
      </c>
      <c r="K57" s="50" t="s">
        <v>12</v>
      </c>
      <c r="L57" s="51" t="s">
        <v>27</v>
      </c>
      <c r="M57" s="49" t="s">
        <v>1</v>
      </c>
      <c r="N57" s="50" t="s">
        <v>12</v>
      </c>
      <c r="O57" s="51" t="s">
        <v>27</v>
      </c>
      <c r="P57" s="49" t="s">
        <v>1</v>
      </c>
      <c r="Q57" s="50" t="s">
        <v>12</v>
      </c>
      <c r="R57" s="51" t="s">
        <v>27</v>
      </c>
      <c r="S57" s="49" t="s">
        <v>1</v>
      </c>
      <c r="T57" s="50" t="s">
        <v>12</v>
      </c>
      <c r="U57" s="51" t="s">
        <v>27</v>
      </c>
      <c r="V57" s="49" t="s">
        <v>1</v>
      </c>
      <c r="W57" s="50" t="s">
        <v>12</v>
      </c>
      <c r="X57" s="51" t="s">
        <v>27</v>
      </c>
      <c r="Y57" s="49" t="s">
        <v>1</v>
      </c>
      <c r="Z57" s="50" t="s">
        <v>12</v>
      </c>
      <c r="AA57" s="51" t="s">
        <v>27</v>
      </c>
      <c r="AB57" s="49" t="s">
        <v>1</v>
      </c>
      <c r="AC57" s="50" t="s">
        <v>12</v>
      </c>
      <c r="AD57" s="51" t="s">
        <v>27</v>
      </c>
      <c r="AE57" s="49" t="s">
        <v>1</v>
      </c>
      <c r="AF57" s="50" t="s">
        <v>12</v>
      </c>
      <c r="AG57" s="51" t="s">
        <v>27</v>
      </c>
      <c r="AH57" s="45" t="s">
        <v>1</v>
      </c>
      <c r="AI57" s="46" t="s">
        <v>12</v>
      </c>
      <c r="AJ57" s="47" t="s">
        <v>27</v>
      </c>
      <c r="AK57" s="45" t="s">
        <v>1</v>
      </c>
      <c r="AL57" s="46" t="s">
        <v>12</v>
      </c>
      <c r="AM57" s="47" t="s">
        <v>27</v>
      </c>
      <c r="AN57" s="232"/>
      <c r="AO57" s="212"/>
    </row>
    <row r="58" spans="1:41" ht="12.75" customHeight="1">
      <c r="A58" s="270" t="s">
        <v>224</v>
      </c>
      <c r="B58" s="54" t="s">
        <v>92</v>
      </c>
      <c r="C58" s="211" t="s">
        <v>14</v>
      </c>
      <c r="D58" s="221">
        <v>2</v>
      </c>
      <c r="E58" s="223">
        <v>1</v>
      </c>
      <c r="F58" s="219" t="s">
        <v>38</v>
      </c>
      <c r="G58" s="221">
        <v>2</v>
      </c>
      <c r="H58" s="223">
        <v>1</v>
      </c>
      <c r="I58" s="219" t="s">
        <v>38</v>
      </c>
      <c r="J58" s="221">
        <v>2</v>
      </c>
      <c r="K58" s="223">
        <v>1</v>
      </c>
      <c r="L58" s="219" t="s">
        <v>38</v>
      </c>
      <c r="M58" s="221">
        <v>2</v>
      </c>
      <c r="N58" s="223">
        <v>1</v>
      </c>
      <c r="O58" s="219" t="s">
        <v>38</v>
      </c>
      <c r="P58" s="221">
        <v>2</v>
      </c>
      <c r="Q58" s="223">
        <v>2</v>
      </c>
      <c r="R58" s="219" t="s">
        <v>38</v>
      </c>
      <c r="S58" s="221">
        <v>2</v>
      </c>
      <c r="T58" s="223">
        <v>2</v>
      </c>
      <c r="U58" s="219" t="s">
        <v>41</v>
      </c>
      <c r="V58" s="221"/>
      <c r="W58" s="223"/>
      <c r="X58" s="219"/>
      <c r="Y58" s="221"/>
      <c r="Z58" s="223"/>
      <c r="AA58" s="219"/>
      <c r="AB58" s="221"/>
      <c r="AC58" s="223"/>
      <c r="AD58" s="219"/>
      <c r="AE58" s="221"/>
      <c r="AF58" s="223"/>
      <c r="AG58" s="219"/>
      <c r="AH58" s="215"/>
      <c r="AI58" s="217"/>
      <c r="AJ58" s="209"/>
      <c r="AK58" s="215"/>
      <c r="AL58" s="217"/>
      <c r="AM58" s="209"/>
      <c r="AN58" s="211">
        <f>SUM(E58,H58,K58,N58,Q58,T58,W58,Z58,AC58,AF58,AI58,AL58)</f>
        <v>8</v>
      </c>
      <c r="AO58" s="213">
        <v>12</v>
      </c>
    </row>
    <row r="59" spans="1:41" ht="12.75" customHeight="1" thickBot="1">
      <c r="A59" s="271"/>
      <c r="B59" s="55"/>
      <c r="C59" s="212"/>
      <c r="D59" s="222"/>
      <c r="E59" s="224"/>
      <c r="F59" s="220"/>
      <c r="G59" s="222"/>
      <c r="H59" s="224"/>
      <c r="I59" s="220"/>
      <c r="J59" s="222"/>
      <c r="K59" s="224"/>
      <c r="L59" s="220"/>
      <c r="M59" s="222"/>
      <c r="N59" s="224"/>
      <c r="O59" s="220"/>
      <c r="P59" s="222"/>
      <c r="Q59" s="224"/>
      <c r="R59" s="220"/>
      <c r="S59" s="222"/>
      <c r="T59" s="224"/>
      <c r="U59" s="220"/>
      <c r="V59" s="222"/>
      <c r="W59" s="224"/>
      <c r="X59" s="220"/>
      <c r="Y59" s="222"/>
      <c r="Z59" s="224"/>
      <c r="AA59" s="220"/>
      <c r="AB59" s="222"/>
      <c r="AC59" s="224"/>
      <c r="AD59" s="220"/>
      <c r="AE59" s="222"/>
      <c r="AF59" s="224"/>
      <c r="AG59" s="220"/>
      <c r="AH59" s="216"/>
      <c r="AI59" s="218"/>
      <c r="AJ59" s="210"/>
      <c r="AK59" s="216"/>
      <c r="AL59" s="218"/>
      <c r="AM59" s="210"/>
      <c r="AN59" s="212"/>
      <c r="AO59" s="214"/>
    </row>
    <row r="60" spans="1:41" ht="12.75" customHeight="1">
      <c r="A60" s="270" t="s">
        <v>138</v>
      </c>
      <c r="B60" s="54" t="s">
        <v>93</v>
      </c>
      <c r="C60" s="211" t="s">
        <v>46</v>
      </c>
      <c r="D60" s="221"/>
      <c r="E60" s="223"/>
      <c r="F60" s="219"/>
      <c r="G60" s="221"/>
      <c r="H60" s="223"/>
      <c r="I60" s="219"/>
      <c r="J60" s="221"/>
      <c r="K60" s="223"/>
      <c r="L60" s="219"/>
      <c r="M60" s="221"/>
      <c r="N60" s="223"/>
      <c r="O60" s="219"/>
      <c r="P60" s="221"/>
      <c r="Q60" s="223"/>
      <c r="R60" s="219"/>
      <c r="S60" s="221"/>
      <c r="T60" s="223"/>
      <c r="U60" s="219"/>
      <c r="V60" s="221">
        <v>1</v>
      </c>
      <c r="W60" s="223">
        <v>1</v>
      </c>
      <c r="X60" s="219" t="s">
        <v>38</v>
      </c>
      <c r="Y60" s="221">
        <v>1</v>
      </c>
      <c r="Z60" s="223">
        <v>1</v>
      </c>
      <c r="AA60" s="219" t="s">
        <v>38</v>
      </c>
      <c r="AB60" s="221">
        <v>1</v>
      </c>
      <c r="AC60" s="223">
        <v>1</v>
      </c>
      <c r="AD60" s="219" t="s">
        <v>38</v>
      </c>
      <c r="AE60" s="221">
        <v>1</v>
      </c>
      <c r="AF60" s="223">
        <v>1</v>
      </c>
      <c r="AG60" s="219" t="s">
        <v>38</v>
      </c>
      <c r="AH60" s="215"/>
      <c r="AI60" s="217"/>
      <c r="AJ60" s="209"/>
      <c r="AK60" s="215"/>
      <c r="AL60" s="217"/>
      <c r="AM60" s="209"/>
      <c r="AN60" s="211">
        <f aca="true" t="shared" si="1" ref="AN60:AN72">SUM(E60,H60,K60,N60,Q60,T60,W60,Z60,AC60,AF60,AI60,AL60)</f>
        <v>4</v>
      </c>
      <c r="AO60" s="213">
        <v>12</v>
      </c>
    </row>
    <row r="61" spans="1:41" ht="12.75" customHeight="1" thickBot="1">
      <c r="A61" s="271"/>
      <c r="B61" s="55"/>
      <c r="C61" s="212"/>
      <c r="D61" s="222"/>
      <c r="E61" s="224"/>
      <c r="F61" s="220"/>
      <c r="G61" s="222"/>
      <c r="H61" s="224"/>
      <c r="I61" s="220"/>
      <c r="J61" s="222"/>
      <c r="K61" s="224"/>
      <c r="L61" s="220"/>
      <c r="M61" s="222"/>
      <c r="N61" s="224"/>
      <c r="O61" s="220"/>
      <c r="P61" s="222"/>
      <c r="Q61" s="224"/>
      <c r="R61" s="220"/>
      <c r="S61" s="222"/>
      <c r="T61" s="224"/>
      <c r="U61" s="220"/>
      <c r="V61" s="222"/>
      <c r="W61" s="224"/>
      <c r="X61" s="220"/>
      <c r="Y61" s="222"/>
      <c r="Z61" s="224"/>
      <c r="AA61" s="220"/>
      <c r="AB61" s="222"/>
      <c r="AC61" s="224"/>
      <c r="AD61" s="220"/>
      <c r="AE61" s="222"/>
      <c r="AF61" s="224"/>
      <c r="AG61" s="220"/>
      <c r="AH61" s="216"/>
      <c r="AI61" s="218"/>
      <c r="AJ61" s="210"/>
      <c r="AK61" s="216"/>
      <c r="AL61" s="218"/>
      <c r="AM61" s="210"/>
      <c r="AN61" s="212"/>
      <c r="AO61" s="214"/>
    </row>
    <row r="62" spans="1:41" ht="12.75" customHeight="1">
      <c r="A62" s="270" t="s">
        <v>139</v>
      </c>
      <c r="B62" s="54" t="s">
        <v>94</v>
      </c>
      <c r="C62" s="211" t="s">
        <v>46</v>
      </c>
      <c r="D62" s="221">
        <v>1</v>
      </c>
      <c r="E62" s="223">
        <v>1</v>
      </c>
      <c r="F62" s="219" t="s">
        <v>38</v>
      </c>
      <c r="G62" s="221">
        <v>1</v>
      </c>
      <c r="H62" s="223">
        <v>1</v>
      </c>
      <c r="I62" s="219" t="s">
        <v>38</v>
      </c>
      <c r="J62" s="221">
        <v>1</v>
      </c>
      <c r="K62" s="223">
        <v>1</v>
      </c>
      <c r="L62" s="219" t="s">
        <v>38</v>
      </c>
      <c r="M62" s="221">
        <v>1</v>
      </c>
      <c r="N62" s="223">
        <v>1</v>
      </c>
      <c r="O62" s="219" t="s">
        <v>38</v>
      </c>
      <c r="P62" s="221">
        <v>2</v>
      </c>
      <c r="Q62" s="223">
        <v>1</v>
      </c>
      <c r="R62" s="219" t="s">
        <v>38</v>
      </c>
      <c r="S62" s="221">
        <v>2</v>
      </c>
      <c r="T62" s="223">
        <v>1</v>
      </c>
      <c r="U62" s="219" t="s">
        <v>38</v>
      </c>
      <c r="V62" s="221"/>
      <c r="W62" s="223"/>
      <c r="X62" s="219"/>
      <c r="Y62" s="221"/>
      <c r="Z62" s="223"/>
      <c r="AA62" s="219"/>
      <c r="AB62" s="221"/>
      <c r="AC62" s="223"/>
      <c r="AD62" s="219"/>
      <c r="AE62" s="221"/>
      <c r="AF62" s="223"/>
      <c r="AG62" s="219"/>
      <c r="AH62" s="215"/>
      <c r="AI62" s="217"/>
      <c r="AJ62" s="209"/>
      <c r="AK62" s="215"/>
      <c r="AL62" s="217"/>
      <c r="AM62" s="209"/>
      <c r="AN62" s="211">
        <f t="shared" si="1"/>
        <v>6</v>
      </c>
      <c r="AO62" s="213">
        <v>12</v>
      </c>
    </row>
    <row r="63" spans="1:41" ht="12.75" customHeight="1" thickBot="1">
      <c r="A63" s="271"/>
      <c r="B63" s="55"/>
      <c r="C63" s="212"/>
      <c r="D63" s="222"/>
      <c r="E63" s="224"/>
      <c r="F63" s="220"/>
      <c r="G63" s="222"/>
      <c r="H63" s="224"/>
      <c r="I63" s="220"/>
      <c r="J63" s="222"/>
      <c r="K63" s="224"/>
      <c r="L63" s="220"/>
      <c r="M63" s="222"/>
      <c r="N63" s="224"/>
      <c r="O63" s="220"/>
      <c r="P63" s="222"/>
      <c r="Q63" s="224"/>
      <c r="R63" s="220"/>
      <c r="S63" s="222"/>
      <c r="T63" s="224"/>
      <c r="U63" s="220"/>
      <c r="V63" s="222"/>
      <c r="W63" s="224"/>
      <c r="X63" s="220"/>
      <c r="Y63" s="222"/>
      <c r="Z63" s="224"/>
      <c r="AA63" s="220"/>
      <c r="AB63" s="222"/>
      <c r="AC63" s="224"/>
      <c r="AD63" s="220"/>
      <c r="AE63" s="222"/>
      <c r="AF63" s="224"/>
      <c r="AG63" s="220"/>
      <c r="AH63" s="216"/>
      <c r="AI63" s="218"/>
      <c r="AJ63" s="210"/>
      <c r="AK63" s="216"/>
      <c r="AL63" s="218"/>
      <c r="AM63" s="210"/>
      <c r="AN63" s="212"/>
      <c r="AO63" s="214"/>
    </row>
    <row r="64" spans="1:41" ht="12.75" customHeight="1">
      <c r="A64" s="270" t="s">
        <v>225</v>
      </c>
      <c r="B64" s="54" t="s">
        <v>96</v>
      </c>
      <c r="C64" s="211" t="s">
        <v>13</v>
      </c>
      <c r="D64" s="221">
        <v>1</v>
      </c>
      <c r="E64" s="223">
        <v>1</v>
      </c>
      <c r="F64" s="219" t="s">
        <v>38</v>
      </c>
      <c r="G64" s="221">
        <v>1</v>
      </c>
      <c r="H64" s="223">
        <v>1</v>
      </c>
      <c r="I64" s="219" t="s">
        <v>38</v>
      </c>
      <c r="J64" s="221"/>
      <c r="K64" s="223"/>
      <c r="L64" s="219"/>
      <c r="M64" s="221"/>
      <c r="N64" s="223"/>
      <c r="O64" s="219"/>
      <c r="P64" s="221"/>
      <c r="Q64" s="223"/>
      <c r="R64" s="219"/>
      <c r="S64" s="221"/>
      <c r="T64" s="223"/>
      <c r="U64" s="219"/>
      <c r="V64" s="221"/>
      <c r="W64" s="223"/>
      <c r="X64" s="219"/>
      <c r="Y64" s="221"/>
      <c r="Z64" s="223"/>
      <c r="AA64" s="219"/>
      <c r="AB64" s="221"/>
      <c r="AC64" s="223"/>
      <c r="AD64" s="219"/>
      <c r="AE64" s="221"/>
      <c r="AF64" s="223"/>
      <c r="AG64" s="219"/>
      <c r="AH64" s="215"/>
      <c r="AI64" s="217"/>
      <c r="AJ64" s="209"/>
      <c r="AK64" s="215"/>
      <c r="AL64" s="217"/>
      <c r="AM64" s="209"/>
      <c r="AN64" s="211">
        <f t="shared" si="1"/>
        <v>2</v>
      </c>
      <c r="AO64" s="213">
        <v>12</v>
      </c>
    </row>
    <row r="65" spans="1:41" ht="12.75" customHeight="1" thickBot="1">
      <c r="A65" s="271"/>
      <c r="B65" s="55"/>
      <c r="C65" s="212"/>
      <c r="D65" s="222"/>
      <c r="E65" s="224"/>
      <c r="F65" s="220"/>
      <c r="G65" s="222"/>
      <c r="H65" s="224"/>
      <c r="I65" s="220"/>
      <c r="J65" s="222"/>
      <c r="K65" s="224"/>
      <c r="L65" s="220"/>
      <c r="M65" s="222"/>
      <c r="N65" s="224"/>
      <c r="O65" s="220"/>
      <c r="P65" s="222"/>
      <c r="Q65" s="224"/>
      <c r="R65" s="220"/>
      <c r="S65" s="222"/>
      <c r="T65" s="224"/>
      <c r="U65" s="220"/>
      <c r="V65" s="222"/>
      <c r="W65" s="224"/>
      <c r="X65" s="220"/>
      <c r="Y65" s="222"/>
      <c r="Z65" s="224"/>
      <c r="AA65" s="220"/>
      <c r="AB65" s="222"/>
      <c r="AC65" s="224"/>
      <c r="AD65" s="220"/>
      <c r="AE65" s="222"/>
      <c r="AF65" s="224"/>
      <c r="AG65" s="220"/>
      <c r="AH65" s="216"/>
      <c r="AI65" s="218"/>
      <c r="AJ65" s="210"/>
      <c r="AK65" s="216"/>
      <c r="AL65" s="218"/>
      <c r="AM65" s="210"/>
      <c r="AN65" s="212"/>
      <c r="AO65" s="214"/>
    </row>
    <row r="66" spans="1:41" ht="12.75" customHeight="1">
      <c r="A66" s="270" t="s">
        <v>216</v>
      </c>
      <c r="B66" s="54" t="s">
        <v>95</v>
      </c>
      <c r="C66" s="211" t="s">
        <v>14</v>
      </c>
      <c r="D66" s="221"/>
      <c r="E66" s="223"/>
      <c r="F66" s="219"/>
      <c r="G66" s="221"/>
      <c r="H66" s="223"/>
      <c r="I66" s="219"/>
      <c r="J66" s="221">
        <v>1</v>
      </c>
      <c r="K66" s="223">
        <v>1</v>
      </c>
      <c r="L66" s="219" t="s">
        <v>39</v>
      </c>
      <c r="M66" s="221">
        <v>1</v>
      </c>
      <c r="N66" s="223">
        <v>1</v>
      </c>
      <c r="O66" s="219" t="s">
        <v>39</v>
      </c>
      <c r="P66" s="221">
        <v>0.5</v>
      </c>
      <c r="Q66" s="223">
        <v>1</v>
      </c>
      <c r="R66" s="219" t="s">
        <v>39</v>
      </c>
      <c r="S66" s="221">
        <v>0.5</v>
      </c>
      <c r="T66" s="223">
        <v>1</v>
      </c>
      <c r="U66" s="219" t="s">
        <v>39</v>
      </c>
      <c r="V66" s="221">
        <v>0.5</v>
      </c>
      <c r="W66" s="223">
        <v>1</v>
      </c>
      <c r="X66" s="219" t="s">
        <v>39</v>
      </c>
      <c r="Y66" s="221">
        <v>0.5</v>
      </c>
      <c r="Z66" s="223">
        <v>1</v>
      </c>
      <c r="AA66" s="219" t="s">
        <v>38</v>
      </c>
      <c r="AB66" s="221"/>
      <c r="AC66" s="223"/>
      <c r="AD66" s="219"/>
      <c r="AE66" s="221"/>
      <c r="AF66" s="223"/>
      <c r="AG66" s="219"/>
      <c r="AH66" s="215"/>
      <c r="AI66" s="217"/>
      <c r="AJ66" s="209"/>
      <c r="AK66" s="215"/>
      <c r="AL66" s="217"/>
      <c r="AM66" s="209"/>
      <c r="AN66" s="211">
        <f>SUM(E66,H66,K66,N66,Q66,T66,W66,Z66,AC66,AF66,AI66,AL66)</f>
        <v>6</v>
      </c>
      <c r="AO66" s="213">
        <v>12</v>
      </c>
    </row>
    <row r="67" spans="1:41" ht="12.75" customHeight="1" thickBot="1">
      <c r="A67" s="271"/>
      <c r="B67" s="55"/>
      <c r="C67" s="212"/>
      <c r="D67" s="222"/>
      <c r="E67" s="224"/>
      <c r="F67" s="220"/>
      <c r="G67" s="222"/>
      <c r="H67" s="224"/>
      <c r="I67" s="220"/>
      <c r="J67" s="222"/>
      <c r="K67" s="224"/>
      <c r="L67" s="220"/>
      <c r="M67" s="222"/>
      <c r="N67" s="224"/>
      <c r="O67" s="220"/>
      <c r="P67" s="222"/>
      <c r="Q67" s="224"/>
      <c r="R67" s="220"/>
      <c r="S67" s="222"/>
      <c r="T67" s="224"/>
      <c r="U67" s="220"/>
      <c r="V67" s="222"/>
      <c r="W67" s="224"/>
      <c r="X67" s="220"/>
      <c r="Y67" s="222"/>
      <c r="Z67" s="224"/>
      <c r="AA67" s="220"/>
      <c r="AB67" s="222"/>
      <c r="AC67" s="224"/>
      <c r="AD67" s="220"/>
      <c r="AE67" s="222"/>
      <c r="AF67" s="224"/>
      <c r="AG67" s="220"/>
      <c r="AH67" s="216"/>
      <c r="AI67" s="218"/>
      <c r="AJ67" s="210"/>
      <c r="AK67" s="216"/>
      <c r="AL67" s="218"/>
      <c r="AM67" s="210"/>
      <c r="AN67" s="212"/>
      <c r="AO67" s="214"/>
    </row>
    <row r="68" spans="1:41" ht="12.75" customHeight="1">
      <c r="A68" s="274" t="s">
        <v>227</v>
      </c>
      <c r="B68" s="54" t="s">
        <v>97</v>
      </c>
      <c r="C68" s="211" t="s">
        <v>13</v>
      </c>
      <c r="D68" s="221">
        <v>2</v>
      </c>
      <c r="E68" s="223">
        <v>1</v>
      </c>
      <c r="F68" s="219" t="s">
        <v>39</v>
      </c>
      <c r="G68" s="221">
        <v>2</v>
      </c>
      <c r="H68" s="223">
        <v>1</v>
      </c>
      <c r="I68" s="219" t="s">
        <v>38</v>
      </c>
      <c r="J68" s="221">
        <v>1</v>
      </c>
      <c r="K68" s="223">
        <v>1</v>
      </c>
      <c r="L68" s="219" t="s">
        <v>39</v>
      </c>
      <c r="M68" s="221">
        <v>1</v>
      </c>
      <c r="N68" s="223">
        <v>1</v>
      </c>
      <c r="O68" s="219" t="s">
        <v>38</v>
      </c>
      <c r="P68" s="221">
        <v>1</v>
      </c>
      <c r="Q68" s="223">
        <v>1</v>
      </c>
      <c r="R68" s="219" t="s">
        <v>39</v>
      </c>
      <c r="S68" s="221">
        <v>1</v>
      </c>
      <c r="T68" s="223">
        <v>1</v>
      </c>
      <c r="U68" s="219" t="s">
        <v>39</v>
      </c>
      <c r="V68" s="221">
        <v>0</v>
      </c>
      <c r="W68" s="223">
        <v>1</v>
      </c>
      <c r="X68" s="219" t="s">
        <v>39</v>
      </c>
      <c r="Y68" s="221">
        <v>0</v>
      </c>
      <c r="Z68" s="223">
        <v>2</v>
      </c>
      <c r="AA68" s="219" t="s">
        <v>41</v>
      </c>
      <c r="AB68" s="221"/>
      <c r="AC68" s="223"/>
      <c r="AD68" s="219"/>
      <c r="AE68" s="221"/>
      <c r="AF68" s="223"/>
      <c r="AG68" s="219"/>
      <c r="AH68" s="215"/>
      <c r="AI68" s="217"/>
      <c r="AJ68" s="209"/>
      <c r="AK68" s="215"/>
      <c r="AL68" s="217"/>
      <c r="AM68" s="209"/>
      <c r="AN68" s="211">
        <f t="shared" si="1"/>
        <v>9</v>
      </c>
      <c r="AO68" s="213">
        <v>12</v>
      </c>
    </row>
    <row r="69" spans="1:41" ht="12.75" customHeight="1" thickBot="1">
      <c r="A69" s="275"/>
      <c r="B69" s="55"/>
      <c r="C69" s="212"/>
      <c r="D69" s="222"/>
      <c r="E69" s="224"/>
      <c r="F69" s="220"/>
      <c r="G69" s="222"/>
      <c r="H69" s="224"/>
      <c r="I69" s="220"/>
      <c r="J69" s="222"/>
      <c r="K69" s="224"/>
      <c r="L69" s="220"/>
      <c r="M69" s="222"/>
      <c r="N69" s="224"/>
      <c r="O69" s="220"/>
      <c r="P69" s="222"/>
      <c r="Q69" s="224"/>
      <c r="R69" s="220"/>
      <c r="S69" s="222"/>
      <c r="T69" s="224"/>
      <c r="U69" s="220"/>
      <c r="V69" s="222"/>
      <c r="W69" s="224"/>
      <c r="X69" s="220"/>
      <c r="Y69" s="222"/>
      <c r="Z69" s="224"/>
      <c r="AA69" s="220"/>
      <c r="AB69" s="222"/>
      <c r="AC69" s="224"/>
      <c r="AD69" s="220"/>
      <c r="AE69" s="222"/>
      <c r="AF69" s="224"/>
      <c r="AG69" s="220"/>
      <c r="AH69" s="216"/>
      <c r="AI69" s="218"/>
      <c r="AJ69" s="210"/>
      <c r="AK69" s="216"/>
      <c r="AL69" s="218"/>
      <c r="AM69" s="210"/>
      <c r="AN69" s="212"/>
      <c r="AO69" s="214"/>
    </row>
    <row r="70" spans="1:41" ht="12.75" customHeight="1">
      <c r="A70" s="270" t="s">
        <v>140</v>
      </c>
      <c r="B70" s="54" t="s">
        <v>98</v>
      </c>
      <c r="C70" s="211" t="s">
        <v>13</v>
      </c>
      <c r="D70" s="221">
        <v>1</v>
      </c>
      <c r="E70" s="223">
        <v>1</v>
      </c>
      <c r="F70" s="219" t="s">
        <v>39</v>
      </c>
      <c r="G70" s="221">
        <v>1</v>
      </c>
      <c r="H70" s="223">
        <v>1</v>
      </c>
      <c r="I70" s="219" t="s">
        <v>38</v>
      </c>
      <c r="J70" s="221"/>
      <c r="K70" s="223"/>
      <c r="L70" s="219"/>
      <c r="M70" s="221"/>
      <c r="N70" s="223"/>
      <c r="O70" s="219"/>
      <c r="P70" s="221"/>
      <c r="Q70" s="223"/>
      <c r="R70" s="219"/>
      <c r="S70" s="221"/>
      <c r="T70" s="223"/>
      <c r="U70" s="219"/>
      <c r="V70" s="221"/>
      <c r="W70" s="223"/>
      <c r="X70" s="219"/>
      <c r="Y70" s="221"/>
      <c r="Z70" s="223"/>
      <c r="AA70" s="219"/>
      <c r="AB70" s="221"/>
      <c r="AC70" s="223"/>
      <c r="AD70" s="219"/>
      <c r="AE70" s="221"/>
      <c r="AF70" s="223"/>
      <c r="AG70" s="219"/>
      <c r="AH70" s="215"/>
      <c r="AI70" s="217"/>
      <c r="AJ70" s="209"/>
      <c r="AK70" s="215"/>
      <c r="AL70" s="217"/>
      <c r="AM70" s="209"/>
      <c r="AN70" s="211">
        <f t="shared" si="1"/>
        <v>2</v>
      </c>
      <c r="AO70" s="213">
        <v>12</v>
      </c>
    </row>
    <row r="71" spans="1:41" ht="12.75" customHeight="1" thickBot="1">
      <c r="A71" s="271"/>
      <c r="B71" s="55"/>
      <c r="C71" s="212"/>
      <c r="D71" s="222"/>
      <c r="E71" s="224"/>
      <c r="F71" s="220"/>
      <c r="G71" s="222"/>
      <c r="H71" s="224"/>
      <c r="I71" s="220"/>
      <c r="J71" s="222"/>
      <c r="K71" s="224"/>
      <c r="L71" s="220"/>
      <c r="M71" s="222"/>
      <c r="N71" s="224"/>
      <c r="O71" s="220"/>
      <c r="P71" s="222"/>
      <c r="Q71" s="224"/>
      <c r="R71" s="220"/>
      <c r="S71" s="222"/>
      <c r="T71" s="224"/>
      <c r="U71" s="220"/>
      <c r="V71" s="222"/>
      <c r="W71" s="224"/>
      <c r="X71" s="220"/>
      <c r="Y71" s="222"/>
      <c r="Z71" s="224"/>
      <c r="AA71" s="220"/>
      <c r="AB71" s="222"/>
      <c r="AC71" s="224"/>
      <c r="AD71" s="220"/>
      <c r="AE71" s="222"/>
      <c r="AF71" s="224"/>
      <c r="AG71" s="220"/>
      <c r="AH71" s="216"/>
      <c r="AI71" s="218"/>
      <c r="AJ71" s="210"/>
      <c r="AK71" s="216"/>
      <c r="AL71" s="218"/>
      <c r="AM71" s="210"/>
      <c r="AN71" s="212"/>
      <c r="AO71" s="214"/>
    </row>
    <row r="72" spans="1:41" ht="12.75" customHeight="1">
      <c r="A72" s="270" t="s">
        <v>217</v>
      </c>
      <c r="B72" s="54" t="s">
        <v>99</v>
      </c>
      <c r="C72" s="211" t="s">
        <v>13</v>
      </c>
      <c r="D72" s="221"/>
      <c r="E72" s="223"/>
      <c r="F72" s="219"/>
      <c r="G72" s="221"/>
      <c r="H72" s="223"/>
      <c r="I72" s="219"/>
      <c r="J72" s="221">
        <v>1</v>
      </c>
      <c r="K72" s="223">
        <v>1</v>
      </c>
      <c r="L72" s="219" t="s">
        <v>39</v>
      </c>
      <c r="M72" s="221">
        <v>1</v>
      </c>
      <c r="N72" s="223">
        <v>1</v>
      </c>
      <c r="O72" s="219" t="s">
        <v>38</v>
      </c>
      <c r="P72" s="221">
        <v>1</v>
      </c>
      <c r="Q72" s="223">
        <v>1</v>
      </c>
      <c r="R72" s="219" t="s">
        <v>39</v>
      </c>
      <c r="S72" s="221">
        <v>1</v>
      </c>
      <c r="T72" s="223">
        <v>1</v>
      </c>
      <c r="U72" s="219" t="s">
        <v>38</v>
      </c>
      <c r="V72" s="221"/>
      <c r="W72" s="223"/>
      <c r="X72" s="219"/>
      <c r="Y72" s="221"/>
      <c r="Z72" s="223"/>
      <c r="AA72" s="219"/>
      <c r="AB72" s="221"/>
      <c r="AC72" s="223"/>
      <c r="AD72" s="219"/>
      <c r="AE72" s="221"/>
      <c r="AF72" s="223"/>
      <c r="AG72" s="219"/>
      <c r="AH72" s="215"/>
      <c r="AI72" s="217"/>
      <c r="AJ72" s="209"/>
      <c r="AK72" s="215"/>
      <c r="AL72" s="217"/>
      <c r="AM72" s="209"/>
      <c r="AN72" s="211">
        <f t="shared" si="1"/>
        <v>4</v>
      </c>
      <c r="AO72" s="213">
        <v>12</v>
      </c>
    </row>
    <row r="73" spans="1:41" ht="12.75" customHeight="1" thickBot="1">
      <c r="A73" s="271"/>
      <c r="B73" s="55"/>
      <c r="C73" s="212"/>
      <c r="D73" s="222"/>
      <c r="E73" s="224"/>
      <c r="F73" s="220"/>
      <c r="G73" s="222"/>
      <c r="H73" s="224"/>
      <c r="I73" s="220"/>
      <c r="J73" s="222"/>
      <c r="K73" s="224"/>
      <c r="L73" s="220"/>
      <c r="M73" s="222"/>
      <c r="N73" s="224"/>
      <c r="O73" s="220"/>
      <c r="P73" s="222"/>
      <c r="Q73" s="224"/>
      <c r="R73" s="220"/>
      <c r="S73" s="222"/>
      <c r="T73" s="224"/>
      <c r="U73" s="220"/>
      <c r="V73" s="222"/>
      <c r="W73" s="224"/>
      <c r="X73" s="220"/>
      <c r="Y73" s="222"/>
      <c r="Z73" s="224"/>
      <c r="AA73" s="220"/>
      <c r="AB73" s="222"/>
      <c r="AC73" s="224"/>
      <c r="AD73" s="220"/>
      <c r="AE73" s="222"/>
      <c r="AF73" s="224"/>
      <c r="AG73" s="220"/>
      <c r="AH73" s="216"/>
      <c r="AI73" s="218"/>
      <c r="AJ73" s="210"/>
      <c r="AK73" s="216"/>
      <c r="AL73" s="218"/>
      <c r="AM73" s="210"/>
      <c r="AN73" s="212"/>
      <c r="AO73" s="214"/>
    </row>
    <row r="74" spans="1:41" ht="9.75" customHeight="1" thickBot="1">
      <c r="A74" s="233" t="s">
        <v>324</v>
      </c>
      <c r="B74" s="233" t="s">
        <v>107</v>
      </c>
      <c r="C74" s="211" t="s">
        <v>44</v>
      </c>
      <c r="D74" s="240" t="s">
        <v>0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2"/>
      <c r="AN74" s="243"/>
      <c r="AO74" s="244"/>
    </row>
    <row r="75" spans="1:41" ht="9.75" thickBot="1">
      <c r="A75" s="234"/>
      <c r="B75" s="234"/>
      <c r="C75" s="239"/>
      <c r="D75" s="225" t="s">
        <v>2</v>
      </c>
      <c r="E75" s="226"/>
      <c r="F75" s="227"/>
      <c r="G75" s="225" t="s">
        <v>3</v>
      </c>
      <c r="H75" s="226"/>
      <c r="I75" s="227"/>
      <c r="J75" s="225" t="s">
        <v>4</v>
      </c>
      <c r="K75" s="226"/>
      <c r="L75" s="227"/>
      <c r="M75" s="225" t="s">
        <v>5</v>
      </c>
      <c r="N75" s="226"/>
      <c r="O75" s="227"/>
      <c r="P75" s="225" t="s">
        <v>6</v>
      </c>
      <c r="Q75" s="226"/>
      <c r="R75" s="227"/>
      <c r="S75" s="225" t="s">
        <v>7</v>
      </c>
      <c r="T75" s="226"/>
      <c r="U75" s="227"/>
      <c r="V75" s="225" t="s">
        <v>8</v>
      </c>
      <c r="W75" s="226"/>
      <c r="X75" s="227"/>
      <c r="Y75" s="225" t="s">
        <v>9</v>
      </c>
      <c r="Z75" s="226"/>
      <c r="AA75" s="227"/>
      <c r="AB75" s="225" t="s">
        <v>10</v>
      </c>
      <c r="AC75" s="226"/>
      <c r="AD75" s="227"/>
      <c r="AE75" s="225" t="s">
        <v>11</v>
      </c>
      <c r="AF75" s="226"/>
      <c r="AG75" s="227"/>
      <c r="AH75" s="228" t="s">
        <v>48</v>
      </c>
      <c r="AI75" s="229"/>
      <c r="AJ75" s="230"/>
      <c r="AK75" s="228" t="s">
        <v>49</v>
      </c>
      <c r="AL75" s="229"/>
      <c r="AM75" s="230"/>
      <c r="AN75" s="231" t="s">
        <v>164</v>
      </c>
      <c r="AO75" s="211" t="s">
        <v>204</v>
      </c>
    </row>
    <row r="76" spans="1:41" ht="9.75" thickBot="1">
      <c r="A76" s="235"/>
      <c r="B76" s="235"/>
      <c r="C76" s="212"/>
      <c r="D76" s="49" t="s">
        <v>1</v>
      </c>
      <c r="E76" s="50" t="s">
        <v>12</v>
      </c>
      <c r="F76" s="51" t="s">
        <v>27</v>
      </c>
      <c r="G76" s="49" t="s">
        <v>1</v>
      </c>
      <c r="H76" s="50" t="s">
        <v>12</v>
      </c>
      <c r="I76" s="51" t="s">
        <v>27</v>
      </c>
      <c r="J76" s="49" t="s">
        <v>1</v>
      </c>
      <c r="K76" s="50" t="s">
        <v>12</v>
      </c>
      <c r="L76" s="51" t="s">
        <v>27</v>
      </c>
      <c r="M76" s="49" t="s">
        <v>1</v>
      </c>
      <c r="N76" s="50" t="s">
        <v>12</v>
      </c>
      <c r="O76" s="51" t="s">
        <v>27</v>
      </c>
      <c r="P76" s="49" t="s">
        <v>1</v>
      </c>
      <c r="Q76" s="50" t="s">
        <v>12</v>
      </c>
      <c r="R76" s="51" t="s">
        <v>27</v>
      </c>
      <c r="S76" s="49" t="s">
        <v>1</v>
      </c>
      <c r="T76" s="50" t="s">
        <v>12</v>
      </c>
      <c r="U76" s="51" t="s">
        <v>27</v>
      </c>
      <c r="V76" s="49" t="s">
        <v>1</v>
      </c>
      <c r="W76" s="50" t="s">
        <v>12</v>
      </c>
      <c r="X76" s="51" t="s">
        <v>27</v>
      </c>
      <c r="Y76" s="49" t="s">
        <v>1</v>
      </c>
      <c r="Z76" s="50" t="s">
        <v>12</v>
      </c>
      <c r="AA76" s="51" t="s">
        <v>27</v>
      </c>
      <c r="AB76" s="49" t="s">
        <v>1</v>
      </c>
      <c r="AC76" s="50" t="s">
        <v>12</v>
      </c>
      <c r="AD76" s="51" t="s">
        <v>27</v>
      </c>
      <c r="AE76" s="49" t="s">
        <v>1</v>
      </c>
      <c r="AF76" s="50" t="s">
        <v>12</v>
      </c>
      <c r="AG76" s="51" t="s">
        <v>27</v>
      </c>
      <c r="AH76" s="45" t="s">
        <v>1</v>
      </c>
      <c r="AI76" s="46" t="s">
        <v>12</v>
      </c>
      <c r="AJ76" s="47" t="s">
        <v>27</v>
      </c>
      <c r="AK76" s="45" t="s">
        <v>1</v>
      </c>
      <c r="AL76" s="46" t="s">
        <v>12</v>
      </c>
      <c r="AM76" s="47" t="s">
        <v>27</v>
      </c>
      <c r="AN76" s="232"/>
      <c r="AO76" s="212"/>
    </row>
    <row r="77" spans="1:41" ht="12.75" customHeight="1">
      <c r="A77" s="270" t="s">
        <v>141</v>
      </c>
      <c r="B77" s="54" t="s">
        <v>109</v>
      </c>
      <c r="C77" s="211" t="s">
        <v>46</v>
      </c>
      <c r="D77" s="221"/>
      <c r="E77" s="223"/>
      <c r="F77" s="219"/>
      <c r="G77" s="221"/>
      <c r="H77" s="223"/>
      <c r="I77" s="219"/>
      <c r="J77" s="221"/>
      <c r="K77" s="223"/>
      <c r="L77" s="219"/>
      <c r="M77" s="221"/>
      <c r="N77" s="223"/>
      <c r="O77" s="219"/>
      <c r="P77" s="221"/>
      <c r="Q77" s="223"/>
      <c r="R77" s="219"/>
      <c r="S77" s="221"/>
      <c r="T77" s="223"/>
      <c r="U77" s="219"/>
      <c r="V77" s="221"/>
      <c r="W77" s="223"/>
      <c r="X77" s="219"/>
      <c r="Y77" s="221"/>
      <c r="Z77" s="223"/>
      <c r="AA77" s="219"/>
      <c r="AB77" s="221">
        <v>1</v>
      </c>
      <c r="AC77" s="223">
        <v>1</v>
      </c>
      <c r="AD77" s="219" t="s">
        <v>38</v>
      </c>
      <c r="AE77" s="221">
        <v>1</v>
      </c>
      <c r="AF77" s="223">
        <v>1</v>
      </c>
      <c r="AG77" s="219" t="s">
        <v>38</v>
      </c>
      <c r="AH77" s="215"/>
      <c r="AI77" s="217"/>
      <c r="AJ77" s="209"/>
      <c r="AK77" s="215"/>
      <c r="AL77" s="217"/>
      <c r="AM77" s="209"/>
      <c r="AN77" s="211">
        <f>SUM(AC77,AF77)</f>
        <v>2</v>
      </c>
      <c r="AO77" s="213">
        <v>55</v>
      </c>
    </row>
    <row r="78" spans="1:41" ht="12.75" customHeight="1" thickBot="1">
      <c r="A78" s="271"/>
      <c r="B78" s="55"/>
      <c r="C78" s="212"/>
      <c r="D78" s="222"/>
      <c r="E78" s="224"/>
      <c r="F78" s="220"/>
      <c r="G78" s="222"/>
      <c r="H78" s="224"/>
      <c r="I78" s="220"/>
      <c r="J78" s="222"/>
      <c r="K78" s="224"/>
      <c r="L78" s="220"/>
      <c r="M78" s="222"/>
      <c r="N78" s="224"/>
      <c r="O78" s="220"/>
      <c r="P78" s="222"/>
      <c r="Q78" s="224"/>
      <c r="R78" s="220"/>
      <c r="S78" s="222"/>
      <c r="T78" s="224"/>
      <c r="U78" s="220"/>
      <c r="V78" s="222"/>
      <c r="W78" s="224"/>
      <c r="X78" s="220"/>
      <c r="Y78" s="222"/>
      <c r="Z78" s="224"/>
      <c r="AA78" s="220"/>
      <c r="AB78" s="222"/>
      <c r="AC78" s="224"/>
      <c r="AD78" s="220"/>
      <c r="AE78" s="222"/>
      <c r="AF78" s="224"/>
      <c r="AG78" s="220"/>
      <c r="AH78" s="216"/>
      <c r="AI78" s="218"/>
      <c r="AJ78" s="210"/>
      <c r="AK78" s="216"/>
      <c r="AL78" s="218"/>
      <c r="AM78" s="210"/>
      <c r="AN78" s="212"/>
      <c r="AO78" s="214"/>
    </row>
    <row r="79" spans="1:41" ht="12.75" customHeight="1">
      <c r="A79" s="270" t="s">
        <v>142</v>
      </c>
      <c r="B79" s="54" t="s">
        <v>110</v>
      </c>
      <c r="C79" s="211" t="s">
        <v>46</v>
      </c>
      <c r="D79" s="221"/>
      <c r="E79" s="223"/>
      <c r="F79" s="219"/>
      <c r="G79" s="221"/>
      <c r="H79" s="223"/>
      <c r="I79" s="219"/>
      <c r="J79" s="221"/>
      <c r="K79" s="223"/>
      <c r="L79" s="219"/>
      <c r="M79" s="221"/>
      <c r="N79" s="223"/>
      <c r="O79" s="219"/>
      <c r="P79" s="221"/>
      <c r="Q79" s="223"/>
      <c r="R79" s="219"/>
      <c r="S79" s="221"/>
      <c r="T79" s="223"/>
      <c r="U79" s="219"/>
      <c r="V79" s="221"/>
      <c r="W79" s="223"/>
      <c r="X79" s="219"/>
      <c r="Y79" s="221"/>
      <c r="Z79" s="223"/>
      <c r="AA79" s="219"/>
      <c r="AB79" s="221">
        <v>1</v>
      </c>
      <c r="AC79" s="223">
        <v>1</v>
      </c>
      <c r="AD79" s="219" t="s">
        <v>38</v>
      </c>
      <c r="AE79" s="221">
        <v>1</v>
      </c>
      <c r="AF79" s="223">
        <v>1</v>
      </c>
      <c r="AG79" s="219" t="s">
        <v>38</v>
      </c>
      <c r="AH79" s="215"/>
      <c r="AI79" s="217"/>
      <c r="AJ79" s="209"/>
      <c r="AK79" s="215"/>
      <c r="AL79" s="217"/>
      <c r="AM79" s="209"/>
      <c r="AN79" s="211">
        <f>SUM(AC79,AF79)</f>
        <v>2</v>
      </c>
      <c r="AO79" s="213">
        <v>55</v>
      </c>
    </row>
    <row r="80" spans="1:41" ht="12.75" customHeight="1" thickBot="1">
      <c r="A80" s="271"/>
      <c r="B80" s="55"/>
      <c r="C80" s="212"/>
      <c r="D80" s="222"/>
      <c r="E80" s="224"/>
      <c r="F80" s="220"/>
      <c r="G80" s="222"/>
      <c r="H80" s="224"/>
      <c r="I80" s="220"/>
      <c r="J80" s="222"/>
      <c r="K80" s="224"/>
      <c r="L80" s="220"/>
      <c r="M80" s="222"/>
      <c r="N80" s="224"/>
      <c r="O80" s="220"/>
      <c r="P80" s="222"/>
      <c r="Q80" s="224"/>
      <c r="R80" s="220"/>
      <c r="S80" s="222"/>
      <c r="T80" s="224"/>
      <c r="U80" s="220"/>
      <c r="V80" s="222"/>
      <c r="W80" s="224"/>
      <c r="X80" s="220"/>
      <c r="Y80" s="222"/>
      <c r="Z80" s="224"/>
      <c r="AA80" s="220"/>
      <c r="AB80" s="222"/>
      <c r="AC80" s="224"/>
      <c r="AD80" s="220"/>
      <c r="AE80" s="222"/>
      <c r="AF80" s="224"/>
      <c r="AG80" s="220"/>
      <c r="AH80" s="216"/>
      <c r="AI80" s="218"/>
      <c r="AJ80" s="210"/>
      <c r="AK80" s="216"/>
      <c r="AL80" s="218"/>
      <c r="AM80" s="210"/>
      <c r="AN80" s="212"/>
      <c r="AO80" s="214"/>
    </row>
    <row r="81" spans="1:41" ht="12.75" customHeight="1">
      <c r="A81" s="270" t="s">
        <v>143</v>
      </c>
      <c r="B81" s="54" t="s">
        <v>111</v>
      </c>
      <c r="C81" s="211" t="s">
        <v>13</v>
      </c>
      <c r="D81" s="221"/>
      <c r="E81" s="223"/>
      <c r="F81" s="219"/>
      <c r="G81" s="221"/>
      <c r="H81" s="223"/>
      <c r="I81" s="219"/>
      <c r="J81" s="221"/>
      <c r="K81" s="223"/>
      <c r="L81" s="219"/>
      <c r="M81" s="221"/>
      <c r="N81" s="223"/>
      <c r="O81" s="219"/>
      <c r="P81" s="221"/>
      <c r="Q81" s="223"/>
      <c r="R81" s="219"/>
      <c r="S81" s="221"/>
      <c r="T81" s="223"/>
      <c r="U81" s="219"/>
      <c r="V81" s="221"/>
      <c r="W81" s="223"/>
      <c r="X81" s="219"/>
      <c r="Y81" s="221"/>
      <c r="Z81" s="223"/>
      <c r="AA81" s="219"/>
      <c r="AB81" s="221">
        <v>1</v>
      </c>
      <c r="AC81" s="223">
        <v>1</v>
      </c>
      <c r="AD81" s="219" t="s">
        <v>38</v>
      </c>
      <c r="AE81" s="221">
        <v>1</v>
      </c>
      <c r="AF81" s="223">
        <v>1</v>
      </c>
      <c r="AG81" s="219" t="s">
        <v>39</v>
      </c>
      <c r="AH81" s="215"/>
      <c r="AI81" s="217"/>
      <c r="AJ81" s="209"/>
      <c r="AK81" s="215"/>
      <c r="AL81" s="217"/>
      <c r="AM81" s="209"/>
      <c r="AN81" s="211">
        <f>SUM(AC81,AF81)</f>
        <v>2</v>
      </c>
      <c r="AO81" s="213">
        <v>55</v>
      </c>
    </row>
    <row r="82" spans="1:41" ht="12.75" customHeight="1" thickBot="1">
      <c r="A82" s="271"/>
      <c r="B82" s="55"/>
      <c r="C82" s="212"/>
      <c r="D82" s="222"/>
      <c r="E82" s="224"/>
      <c r="F82" s="220"/>
      <c r="G82" s="222"/>
      <c r="H82" s="224"/>
      <c r="I82" s="220"/>
      <c r="J82" s="222"/>
      <c r="K82" s="224"/>
      <c r="L82" s="220"/>
      <c r="M82" s="222"/>
      <c r="N82" s="224"/>
      <c r="O82" s="220"/>
      <c r="P82" s="222"/>
      <c r="Q82" s="224"/>
      <c r="R82" s="220"/>
      <c r="S82" s="222"/>
      <c r="T82" s="224"/>
      <c r="U82" s="220"/>
      <c r="V82" s="222"/>
      <c r="W82" s="224"/>
      <c r="X82" s="220"/>
      <c r="Y82" s="222"/>
      <c r="Z82" s="224"/>
      <c r="AA82" s="220"/>
      <c r="AB82" s="222"/>
      <c r="AC82" s="224"/>
      <c r="AD82" s="220"/>
      <c r="AE82" s="222"/>
      <c r="AF82" s="224"/>
      <c r="AG82" s="220"/>
      <c r="AH82" s="216"/>
      <c r="AI82" s="218"/>
      <c r="AJ82" s="210"/>
      <c r="AK82" s="216"/>
      <c r="AL82" s="218"/>
      <c r="AM82" s="210"/>
      <c r="AN82" s="212"/>
      <c r="AO82" s="214"/>
    </row>
    <row r="83" spans="1:41" ht="12.75" customHeight="1" thickBot="1">
      <c r="A83" s="119"/>
      <c r="B83" s="243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4"/>
    </row>
    <row r="84" spans="1:41" ht="12.75" customHeight="1">
      <c r="A84" s="276" t="s">
        <v>331</v>
      </c>
      <c r="B84" s="120" t="s">
        <v>37</v>
      </c>
      <c r="C84" s="245"/>
      <c r="D84" s="254"/>
      <c r="E84" s="250"/>
      <c r="F84" s="252"/>
      <c r="G84" s="254"/>
      <c r="H84" s="250"/>
      <c r="I84" s="252"/>
      <c r="J84" s="254"/>
      <c r="K84" s="250"/>
      <c r="L84" s="252"/>
      <c r="M84" s="254"/>
      <c r="N84" s="250"/>
      <c r="O84" s="252"/>
      <c r="P84" s="254"/>
      <c r="Q84" s="250"/>
      <c r="R84" s="252"/>
      <c r="S84" s="254"/>
      <c r="T84" s="250"/>
      <c r="U84" s="252"/>
      <c r="V84" s="254"/>
      <c r="W84" s="250"/>
      <c r="X84" s="252"/>
      <c r="Y84" s="254"/>
      <c r="Z84" s="250"/>
      <c r="AA84" s="252"/>
      <c r="AB84" s="254"/>
      <c r="AC84" s="250"/>
      <c r="AD84" s="252"/>
      <c r="AE84" s="254"/>
      <c r="AF84" s="250"/>
      <c r="AG84" s="252"/>
      <c r="AH84" s="254"/>
      <c r="AI84" s="250"/>
      <c r="AJ84" s="252"/>
      <c r="AK84" s="254"/>
      <c r="AL84" s="250"/>
      <c r="AM84" s="252"/>
      <c r="AN84" s="245">
        <v>12</v>
      </c>
      <c r="AO84" s="262"/>
    </row>
    <row r="85" spans="1:41" ht="12.75" customHeight="1" thickBot="1">
      <c r="A85" s="277"/>
      <c r="B85" s="121"/>
      <c r="C85" s="246"/>
      <c r="D85" s="255"/>
      <c r="E85" s="251"/>
      <c r="F85" s="253"/>
      <c r="G85" s="255"/>
      <c r="H85" s="251"/>
      <c r="I85" s="253"/>
      <c r="J85" s="255"/>
      <c r="K85" s="251"/>
      <c r="L85" s="253"/>
      <c r="M85" s="255"/>
      <c r="N85" s="251"/>
      <c r="O85" s="253"/>
      <c r="P85" s="255"/>
      <c r="Q85" s="251"/>
      <c r="R85" s="253"/>
      <c r="S85" s="255"/>
      <c r="T85" s="251"/>
      <c r="U85" s="253"/>
      <c r="V85" s="255"/>
      <c r="W85" s="251"/>
      <c r="X85" s="253"/>
      <c r="Y85" s="255"/>
      <c r="Z85" s="251"/>
      <c r="AA85" s="253"/>
      <c r="AB85" s="255"/>
      <c r="AC85" s="251"/>
      <c r="AD85" s="253"/>
      <c r="AE85" s="255"/>
      <c r="AF85" s="251"/>
      <c r="AG85" s="253"/>
      <c r="AH85" s="255"/>
      <c r="AI85" s="251"/>
      <c r="AJ85" s="253"/>
      <c r="AK85" s="255"/>
      <c r="AL85" s="251"/>
      <c r="AM85" s="253"/>
      <c r="AN85" s="246"/>
      <c r="AO85" s="263"/>
    </row>
    <row r="86" spans="2:40" ht="9.75" thickBot="1">
      <c r="B86" s="56" t="s">
        <v>114</v>
      </c>
      <c r="C86" s="41"/>
      <c r="D86" s="29">
        <f>SUM(D7:D51,D58:D72)</f>
        <v>29.5</v>
      </c>
      <c r="E86" s="32">
        <f>SUM(E7:E51,E58:E72)</f>
        <v>29</v>
      </c>
      <c r="F86" s="33"/>
      <c r="G86" s="30">
        <f>SUM(G7:G51,G58:G72)</f>
        <v>28.5</v>
      </c>
      <c r="H86" s="30">
        <f>SUM(H7:H51,H58:H72)</f>
        <v>27</v>
      </c>
      <c r="I86" s="31"/>
      <c r="J86" s="34">
        <f>SUM(J7:J51,J58:J72)</f>
        <v>29.5</v>
      </c>
      <c r="K86" s="35">
        <f>SUM(K7:K51,K58:K72)</f>
        <v>31</v>
      </c>
      <c r="L86" s="30"/>
      <c r="M86" s="29">
        <f>SUM(M7:M51,M58:M72)</f>
        <v>27.5</v>
      </c>
      <c r="N86" s="32">
        <f>SUM(N7:N51,N58:N72)</f>
        <v>27</v>
      </c>
      <c r="O86" s="30"/>
      <c r="P86" s="29">
        <f>SUM(P7:P51,P58:P72)</f>
        <v>29</v>
      </c>
      <c r="Q86" s="32">
        <f>SUM(Q7:Q51,Q58:Q72)</f>
        <v>28</v>
      </c>
      <c r="R86" s="30"/>
      <c r="S86" s="29">
        <f>SUM(S7:S51,S58:S72)</f>
        <v>29</v>
      </c>
      <c r="T86" s="35">
        <f>SUM(T7:T51,T58:T72)</f>
        <v>28</v>
      </c>
      <c r="U86" s="33"/>
      <c r="V86" s="29">
        <f>SUM(V7:V51,V58:V72)</f>
        <v>21</v>
      </c>
      <c r="W86" s="35">
        <f>SUM(W7:W51,W58:W72)</f>
        <v>20</v>
      </c>
      <c r="X86" s="33"/>
      <c r="Y86" s="29">
        <f>SUM(Y7:Y51,Y58:Y72)</f>
        <v>21</v>
      </c>
      <c r="Z86" s="35">
        <f>SUM(Z7:Z51,Z58:Z72)</f>
        <v>22</v>
      </c>
      <c r="AA86" s="30"/>
      <c r="AB86" s="34">
        <f>SUM(AB7:AB51,AB58:AB72,AB77)</f>
        <v>14.5</v>
      </c>
      <c r="AC86" s="35">
        <f>SUM(AC7:AC51,AC58:AC72,AC77)</f>
        <v>14</v>
      </c>
      <c r="AD86" s="33"/>
      <c r="AE86" s="29">
        <f>SUM(AE7:AE51,AE58:AE72,AE77)</f>
        <v>14.5</v>
      </c>
      <c r="AF86" s="35">
        <f>SUM(AF7:AF51,AF58:AF72,AF77)</f>
        <v>14</v>
      </c>
      <c r="AG86" s="30"/>
      <c r="AH86" s="37"/>
      <c r="AI86" s="43">
        <f>SUM(AI53)</f>
        <v>4</v>
      </c>
      <c r="AJ86" s="42"/>
      <c r="AK86" s="40"/>
      <c r="AL86" s="43">
        <f>SUM(AL53)</f>
        <v>4</v>
      </c>
      <c r="AM86" s="40"/>
      <c r="AN86" s="38">
        <f>SUM(E86,H86,K86,N86,Q86,T86,W86,Z86,AC86,AF86,AI86,AL86,AN84)</f>
        <v>260</v>
      </c>
    </row>
    <row r="87" spans="1:41" ht="9.75" thickBot="1">
      <c r="A87" s="82"/>
      <c r="B87" s="80"/>
      <c r="C87" s="7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78"/>
      <c r="AO87" s="114"/>
    </row>
    <row r="88" spans="1:41" ht="15.75" customHeight="1" thickBot="1">
      <c r="A88" s="264" t="s">
        <v>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6"/>
    </row>
    <row r="89" spans="1:41" s="39" customFormat="1" ht="9" customHeight="1" thickBot="1">
      <c r="A89" s="233" t="s">
        <v>324</v>
      </c>
      <c r="B89" s="233" t="s">
        <v>106</v>
      </c>
      <c r="C89" s="211" t="s">
        <v>44</v>
      </c>
      <c r="D89" s="240" t="s">
        <v>0</v>
      </c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2"/>
      <c r="AN89" s="243"/>
      <c r="AO89" s="244"/>
    </row>
    <row r="90" spans="1:41" s="39" customFormat="1" ht="9" customHeight="1" thickBot="1">
      <c r="A90" s="234"/>
      <c r="B90" s="234"/>
      <c r="C90" s="239"/>
      <c r="D90" s="225" t="s">
        <v>2</v>
      </c>
      <c r="E90" s="226"/>
      <c r="F90" s="227"/>
      <c r="G90" s="225" t="s">
        <v>3</v>
      </c>
      <c r="H90" s="226"/>
      <c r="I90" s="227"/>
      <c r="J90" s="225" t="s">
        <v>4</v>
      </c>
      <c r="K90" s="226"/>
      <c r="L90" s="227"/>
      <c r="M90" s="225" t="s">
        <v>5</v>
      </c>
      <c r="N90" s="226"/>
      <c r="O90" s="227"/>
      <c r="P90" s="225" t="s">
        <v>6</v>
      </c>
      <c r="Q90" s="226"/>
      <c r="R90" s="227"/>
      <c r="S90" s="225" t="s">
        <v>7</v>
      </c>
      <c r="T90" s="226"/>
      <c r="U90" s="227"/>
      <c r="V90" s="225" t="s">
        <v>8</v>
      </c>
      <c r="W90" s="226"/>
      <c r="X90" s="227"/>
      <c r="Y90" s="225" t="s">
        <v>9</v>
      </c>
      <c r="Z90" s="226"/>
      <c r="AA90" s="227"/>
      <c r="AB90" s="225" t="s">
        <v>10</v>
      </c>
      <c r="AC90" s="226"/>
      <c r="AD90" s="227"/>
      <c r="AE90" s="225" t="s">
        <v>11</v>
      </c>
      <c r="AF90" s="226"/>
      <c r="AG90" s="227"/>
      <c r="AH90" s="228" t="s">
        <v>48</v>
      </c>
      <c r="AI90" s="229"/>
      <c r="AJ90" s="230"/>
      <c r="AK90" s="228" t="s">
        <v>49</v>
      </c>
      <c r="AL90" s="229"/>
      <c r="AM90" s="230"/>
      <c r="AN90" s="231" t="s">
        <v>164</v>
      </c>
      <c r="AO90" s="211" t="s">
        <v>204</v>
      </c>
    </row>
    <row r="91" spans="1:41" s="39" customFormat="1" ht="9" customHeight="1" thickBot="1">
      <c r="A91" s="235"/>
      <c r="B91" s="235"/>
      <c r="C91" s="212"/>
      <c r="D91" s="49" t="s">
        <v>1</v>
      </c>
      <c r="E91" s="50" t="s">
        <v>12</v>
      </c>
      <c r="F91" s="51" t="s">
        <v>27</v>
      </c>
      <c r="G91" s="49" t="s">
        <v>1</v>
      </c>
      <c r="H91" s="50" t="s">
        <v>12</v>
      </c>
      <c r="I91" s="51" t="s">
        <v>27</v>
      </c>
      <c r="J91" s="49" t="s">
        <v>1</v>
      </c>
      <c r="K91" s="50" t="s">
        <v>12</v>
      </c>
      <c r="L91" s="51" t="s">
        <v>27</v>
      </c>
      <c r="M91" s="49" t="s">
        <v>1</v>
      </c>
      <c r="N91" s="50" t="s">
        <v>12</v>
      </c>
      <c r="O91" s="51" t="s">
        <v>27</v>
      </c>
      <c r="P91" s="49" t="s">
        <v>1</v>
      </c>
      <c r="Q91" s="50" t="s">
        <v>12</v>
      </c>
      <c r="R91" s="51" t="s">
        <v>27</v>
      </c>
      <c r="S91" s="49" t="s">
        <v>1</v>
      </c>
      <c r="T91" s="50" t="s">
        <v>12</v>
      </c>
      <c r="U91" s="51" t="s">
        <v>27</v>
      </c>
      <c r="V91" s="49" t="s">
        <v>1</v>
      </c>
      <c r="W91" s="50" t="s">
        <v>12</v>
      </c>
      <c r="X91" s="51" t="s">
        <v>27</v>
      </c>
      <c r="Y91" s="49" t="s">
        <v>1</v>
      </c>
      <c r="Z91" s="50" t="s">
        <v>12</v>
      </c>
      <c r="AA91" s="51" t="s">
        <v>27</v>
      </c>
      <c r="AB91" s="49" t="s">
        <v>1</v>
      </c>
      <c r="AC91" s="50" t="s">
        <v>12</v>
      </c>
      <c r="AD91" s="51" t="s">
        <v>27</v>
      </c>
      <c r="AE91" s="49" t="s">
        <v>1</v>
      </c>
      <c r="AF91" s="50" t="s">
        <v>12</v>
      </c>
      <c r="AG91" s="51" t="s">
        <v>27</v>
      </c>
      <c r="AH91" s="45" t="s">
        <v>1</v>
      </c>
      <c r="AI91" s="46" t="s">
        <v>12</v>
      </c>
      <c r="AJ91" s="47" t="s">
        <v>27</v>
      </c>
      <c r="AK91" s="45" t="s">
        <v>1</v>
      </c>
      <c r="AL91" s="46" t="s">
        <v>12</v>
      </c>
      <c r="AM91" s="47" t="s">
        <v>27</v>
      </c>
      <c r="AN91" s="232"/>
      <c r="AO91" s="212"/>
    </row>
    <row r="92" spans="1:41" s="126" customFormat="1" ht="16.5" customHeight="1">
      <c r="A92" s="274" t="s">
        <v>359</v>
      </c>
      <c r="B92" s="54" t="s">
        <v>16</v>
      </c>
      <c r="C92" s="211" t="s">
        <v>13</v>
      </c>
      <c r="D92" s="221"/>
      <c r="E92" s="223"/>
      <c r="F92" s="219"/>
      <c r="G92" s="221"/>
      <c r="H92" s="223"/>
      <c r="I92" s="219"/>
      <c r="J92" s="221"/>
      <c r="K92" s="223"/>
      <c r="L92" s="219"/>
      <c r="M92" s="221"/>
      <c r="N92" s="223"/>
      <c r="O92" s="219"/>
      <c r="P92" s="221">
        <v>3</v>
      </c>
      <c r="Q92" s="223">
        <v>4</v>
      </c>
      <c r="R92" s="219" t="s">
        <v>38</v>
      </c>
      <c r="S92" s="221"/>
      <c r="T92" s="223"/>
      <c r="U92" s="219"/>
      <c r="V92" s="221"/>
      <c r="W92" s="223"/>
      <c r="X92" s="219"/>
      <c r="Y92" s="221"/>
      <c r="Z92" s="223"/>
      <c r="AA92" s="219"/>
      <c r="AB92" s="221"/>
      <c r="AC92" s="223"/>
      <c r="AD92" s="219"/>
      <c r="AE92" s="221"/>
      <c r="AF92" s="223"/>
      <c r="AG92" s="219"/>
      <c r="AH92" s="215"/>
      <c r="AI92" s="217"/>
      <c r="AJ92" s="209"/>
      <c r="AK92" s="215"/>
      <c r="AL92" s="217"/>
      <c r="AM92" s="209"/>
      <c r="AN92" s="211">
        <f>SUM(E92,H92,K92,N92,Q92,T92,W92,Z92,AC92,AF92,AI92,AL92)</f>
        <v>4</v>
      </c>
      <c r="AO92" s="213">
        <v>55</v>
      </c>
    </row>
    <row r="93" spans="1:41" s="126" customFormat="1" ht="16.5" customHeight="1" thickBot="1">
      <c r="A93" s="275"/>
      <c r="B93" s="55"/>
      <c r="C93" s="212"/>
      <c r="D93" s="222"/>
      <c r="E93" s="224"/>
      <c r="F93" s="220"/>
      <c r="G93" s="222"/>
      <c r="H93" s="224"/>
      <c r="I93" s="220"/>
      <c r="J93" s="222"/>
      <c r="K93" s="224"/>
      <c r="L93" s="220"/>
      <c r="M93" s="222"/>
      <c r="N93" s="224"/>
      <c r="O93" s="220"/>
      <c r="P93" s="222"/>
      <c r="Q93" s="224"/>
      <c r="R93" s="220"/>
      <c r="S93" s="222"/>
      <c r="T93" s="224"/>
      <c r="U93" s="220"/>
      <c r="V93" s="222"/>
      <c r="W93" s="224"/>
      <c r="X93" s="220"/>
      <c r="Y93" s="222"/>
      <c r="Z93" s="224"/>
      <c r="AA93" s="220"/>
      <c r="AB93" s="222"/>
      <c r="AC93" s="224"/>
      <c r="AD93" s="220"/>
      <c r="AE93" s="222"/>
      <c r="AF93" s="224"/>
      <c r="AG93" s="220"/>
      <c r="AH93" s="216"/>
      <c r="AI93" s="218"/>
      <c r="AJ93" s="210"/>
      <c r="AK93" s="216"/>
      <c r="AL93" s="218"/>
      <c r="AM93" s="210"/>
      <c r="AN93" s="212"/>
      <c r="AO93" s="214"/>
    </row>
    <row r="94" spans="1:41" s="126" customFormat="1" ht="18">
      <c r="A94" s="274" t="s">
        <v>367</v>
      </c>
      <c r="B94" s="54" t="s">
        <v>17</v>
      </c>
      <c r="C94" s="211" t="s">
        <v>13</v>
      </c>
      <c r="D94" s="221"/>
      <c r="E94" s="223"/>
      <c r="F94" s="219"/>
      <c r="G94" s="221"/>
      <c r="H94" s="223"/>
      <c r="I94" s="219"/>
      <c r="J94" s="221"/>
      <c r="K94" s="223"/>
      <c r="L94" s="219"/>
      <c r="M94" s="221"/>
      <c r="N94" s="223"/>
      <c r="O94" s="219"/>
      <c r="P94" s="221"/>
      <c r="Q94" s="223"/>
      <c r="R94" s="219"/>
      <c r="S94" s="221"/>
      <c r="T94" s="223"/>
      <c r="U94" s="219"/>
      <c r="V94" s="221">
        <v>2</v>
      </c>
      <c r="W94" s="223">
        <v>3</v>
      </c>
      <c r="X94" s="219" t="s">
        <v>39</v>
      </c>
      <c r="Y94" s="221">
        <v>2</v>
      </c>
      <c r="Z94" s="223">
        <v>3</v>
      </c>
      <c r="AA94" s="219" t="s">
        <v>38</v>
      </c>
      <c r="AB94" s="221"/>
      <c r="AC94" s="223"/>
      <c r="AD94" s="219"/>
      <c r="AE94" s="221"/>
      <c r="AF94" s="223"/>
      <c r="AG94" s="219"/>
      <c r="AH94" s="215"/>
      <c r="AI94" s="217"/>
      <c r="AJ94" s="209"/>
      <c r="AK94" s="215"/>
      <c r="AL94" s="217"/>
      <c r="AM94" s="209"/>
      <c r="AN94" s="211">
        <f>SUM(E94,H94,K94,N94,Q94,T94,W94,Z94,AC94,AF94,AI94,AL94)</f>
        <v>6</v>
      </c>
      <c r="AO94" s="213">
        <v>55</v>
      </c>
    </row>
    <row r="95" spans="1:41" s="126" customFormat="1" ht="16.5" customHeight="1" thickBot="1">
      <c r="A95" s="275"/>
      <c r="B95" s="55"/>
      <c r="C95" s="212"/>
      <c r="D95" s="222"/>
      <c r="E95" s="224"/>
      <c r="F95" s="220"/>
      <c r="G95" s="222"/>
      <c r="H95" s="224"/>
      <c r="I95" s="220"/>
      <c r="J95" s="222"/>
      <c r="K95" s="224"/>
      <c r="L95" s="220"/>
      <c r="M95" s="222"/>
      <c r="N95" s="224"/>
      <c r="O95" s="220"/>
      <c r="P95" s="222"/>
      <c r="Q95" s="224"/>
      <c r="R95" s="220"/>
      <c r="S95" s="222"/>
      <c r="T95" s="224"/>
      <c r="U95" s="220"/>
      <c r="V95" s="222"/>
      <c r="W95" s="224"/>
      <c r="X95" s="220"/>
      <c r="Y95" s="222"/>
      <c r="Z95" s="224"/>
      <c r="AA95" s="220"/>
      <c r="AB95" s="222"/>
      <c r="AC95" s="224"/>
      <c r="AD95" s="220"/>
      <c r="AE95" s="222"/>
      <c r="AF95" s="224"/>
      <c r="AG95" s="220"/>
      <c r="AH95" s="216"/>
      <c r="AI95" s="218"/>
      <c r="AJ95" s="210"/>
      <c r="AK95" s="216"/>
      <c r="AL95" s="218"/>
      <c r="AM95" s="210"/>
      <c r="AN95" s="212"/>
      <c r="AO95" s="214"/>
    </row>
    <row r="96" spans="1:41" s="126" customFormat="1" ht="16.5" customHeight="1">
      <c r="A96" s="274" t="s">
        <v>368</v>
      </c>
      <c r="B96" s="54" t="s">
        <v>15</v>
      </c>
      <c r="C96" s="211" t="s">
        <v>13</v>
      </c>
      <c r="D96" s="221"/>
      <c r="E96" s="223"/>
      <c r="F96" s="219"/>
      <c r="G96" s="221"/>
      <c r="H96" s="223"/>
      <c r="I96" s="219"/>
      <c r="J96" s="221"/>
      <c r="K96" s="223"/>
      <c r="L96" s="219"/>
      <c r="M96" s="221"/>
      <c r="N96" s="223"/>
      <c r="O96" s="219"/>
      <c r="P96" s="221"/>
      <c r="Q96" s="223"/>
      <c r="R96" s="219"/>
      <c r="S96" s="221">
        <v>3</v>
      </c>
      <c r="T96" s="223">
        <v>4</v>
      </c>
      <c r="U96" s="219" t="s">
        <v>38</v>
      </c>
      <c r="V96" s="221"/>
      <c r="W96" s="223"/>
      <c r="X96" s="219"/>
      <c r="Y96" s="221"/>
      <c r="Z96" s="223"/>
      <c r="AA96" s="219"/>
      <c r="AB96" s="221"/>
      <c r="AC96" s="223"/>
      <c r="AD96" s="219"/>
      <c r="AE96" s="221"/>
      <c r="AF96" s="223"/>
      <c r="AG96" s="219"/>
      <c r="AH96" s="215"/>
      <c r="AI96" s="217"/>
      <c r="AJ96" s="209"/>
      <c r="AK96" s="215"/>
      <c r="AL96" s="217"/>
      <c r="AM96" s="209"/>
      <c r="AN96" s="211">
        <f>SUM(E96,H96,K96,N96,Q96,T96,W96,Z96,AC96,AF96,AI96,AL96)</f>
        <v>4</v>
      </c>
      <c r="AO96" s="213">
        <v>55</v>
      </c>
    </row>
    <row r="97" spans="1:41" s="126" customFormat="1" ht="16.5" customHeight="1" thickBot="1">
      <c r="A97" s="275"/>
      <c r="B97" s="55"/>
      <c r="C97" s="212"/>
      <c r="D97" s="222"/>
      <c r="E97" s="224"/>
      <c r="F97" s="220"/>
      <c r="G97" s="222"/>
      <c r="H97" s="224"/>
      <c r="I97" s="220"/>
      <c r="J97" s="222"/>
      <c r="K97" s="224"/>
      <c r="L97" s="220"/>
      <c r="M97" s="222"/>
      <c r="N97" s="224"/>
      <c r="O97" s="220"/>
      <c r="P97" s="222"/>
      <c r="Q97" s="224"/>
      <c r="R97" s="220"/>
      <c r="S97" s="222"/>
      <c r="T97" s="224"/>
      <c r="U97" s="220"/>
      <c r="V97" s="222"/>
      <c r="W97" s="224"/>
      <c r="X97" s="220"/>
      <c r="Y97" s="222"/>
      <c r="Z97" s="224"/>
      <c r="AA97" s="220"/>
      <c r="AB97" s="222"/>
      <c r="AC97" s="224"/>
      <c r="AD97" s="220"/>
      <c r="AE97" s="222"/>
      <c r="AF97" s="224"/>
      <c r="AG97" s="220"/>
      <c r="AH97" s="216"/>
      <c r="AI97" s="218"/>
      <c r="AJ97" s="210"/>
      <c r="AK97" s="216"/>
      <c r="AL97" s="218"/>
      <c r="AM97" s="210"/>
      <c r="AN97" s="212"/>
      <c r="AO97" s="214"/>
    </row>
    <row r="98" spans="1:41" s="126" customFormat="1" ht="16.5" customHeight="1">
      <c r="A98" s="274" t="s">
        <v>369</v>
      </c>
      <c r="B98" s="54" t="s">
        <v>18</v>
      </c>
      <c r="C98" s="211" t="s">
        <v>13</v>
      </c>
      <c r="D98" s="221"/>
      <c r="E98" s="223"/>
      <c r="F98" s="219"/>
      <c r="G98" s="221"/>
      <c r="H98" s="223"/>
      <c r="I98" s="219"/>
      <c r="J98" s="221"/>
      <c r="K98" s="223"/>
      <c r="L98" s="219"/>
      <c r="M98" s="221"/>
      <c r="N98" s="223"/>
      <c r="O98" s="219"/>
      <c r="P98" s="221"/>
      <c r="Q98" s="223"/>
      <c r="R98" s="219"/>
      <c r="S98" s="221"/>
      <c r="T98" s="223"/>
      <c r="U98" s="219"/>
      <c r="V98" s="221">
        <v>2</v>
      </c>
      <c r="W98" s="223">
        <v>3</v>
      </c>
      <c r="X98" s="219" t="s">
        <v>39</v>
      </c>
      <c r="Y98" s="221">
        <v>2</v>
      </c>
      <c r="Z98" s="223">
        <v>3</v>
      </c>
      <c r="AA98" s="219" t="s">
        <v>38</v>
      </c>
      <c r="AB98" s="221"/>
      <c r="AC98" s="223"/>
      <c r="AD98" s="219"/>
      <c r="AE98" s="221"/>
      <c r="AF98" s="223"/>
      <c r="AG98" s="219"/>
      <c r="AH98" s="215"/>
      <c r="AI98" s="217"/>
      <c r="AJ98" s="209"/>
      <c r="AK98" s="215"/>
      <c r="AL98" s="217"/>
      <c r="AM98" s="209"/>
      <c r="AN98" s="211">
        <f>SUM(E98,H98,K98,N98,Q98,T98,W98,Z98,AC98,AF98,AI98,AL98)</f>
        <v>6</v>
      </c>
      <c r="AO98" s="213">
        <v>55</v>
      </c>
    </row>
    <row r="99" spans="1:41" s="126" customFormat="1" ht="16.5" customHeight="1" thickBot="1">
      <c r="A99" s="275"/>
      <c r="B99" s="55"/>
      <c r="C99" s="212"/>
      <c r="D99" s="222"/>
      <c r="E99" s="224"/>
      <c r="F99" s="220"/>
      <c r="G99" s="222"/>
      <c r="H99" s="224"/>
      <c r="I99" s="220"/>
      <c r="J99" s="222"/>
      <c r="K99" s="224"/>
      <c r="L99" s="220"/>
      <c r="M99" s="222"/>
      <c r="N99" s="224"/>
      <c r="O99" s="220"/>
      <c r="P99" s="222"/>
      <c r="Q99" s="224"/>
      <c r="R99" s="220"/>
      <c r="S99" s="222"/>
      <c r="T99" s="224"/>
      <c r="U99" s="220"/>
      <c r="V99" s="222"/>
      <c r="W99" s="224"/>
      <c r="X99" s="220"/>
      <c r="Y99" s="222"/>
      <c r="Z99" s="224"/>
      <c r="AA99" s="220"/>
      <c r="AB99" s="222"/>
      <c r="AC99" s="224"/>
      <c r="AD99" s="220"/>
      <c r="AE99" s="222"/>
      <c r="AF99" s="224"/>
      <c r="AG99" s="220"/>
      <c r="AH99" s="216"/>
      <c r="AI99" s="218"/>
      <c r="AJ99" s="210"/>
      <c r="AK99" s="216"/>
      <c r="AL99" s="218"/>
      <c r="AM99" s="210"/>
      <c r="AN99" s="212"/>
      <c r="AO99" s="214"/>
    </row>
    <row r="100" spans="1:41" s="126" customFormat="1" ht="18.75" customHeight="1">
      <c r="A100" s="274" t="s">
        <v>360</v>
      </c>
      <c r="B100" s="54" t="s">
        <v>115</v>
      </c>
      <c r="C100" s="211" t="s">
        <v>14</v>
      </c>
      <c r="D100" s="221">
        <v>1</v>
      </c>
      <c r="E100" s="223">
        <v>0</v>
      </c>
      <c r="F100" s="219" t="s">
        <v>47</v>
      </c>
      <c r="G100" s="221">
        <v>1</v>
      </c>
      <c r="H100" s="223">
        <v>0</v>
      </c>
      <c r="I100" s="219" t="s">
        <v>47</v>
      </c>
      <c r="J100" s="221"/>
      <c r="K100" s="223"/>
      <c r="L100" s="219"/>
      <c r="M100" s="221"/>
      <c r="N100" s="223"/>
      <c r="O100" s="219"/>
      <c r="P100" s="221"/>
      <c r="Q100" s="223"/>
      <c r="R100" s="219"/>
      <c r="S100" s="221"/>
      <c r="T100" s="223"/>
      <c r="U100" s="219"/>
      <c r="V100" s="221"/>
      <c r="W100" s="223"/>
      <c r="X100" s="219"/>
      <c r="Y100" s="221"/>
      <c r="Z100" s="223"/>
      <c r="AA100" s="219"/>
      <c r="AB100" s="221"/>
      <c r="AC100" s="223"/>
      <c r="AD100" s="219"/>
      <c r="AE100" s="221"/>
      <c r="AF100" s="223"/>
      <c r="AG100" s="219"/>
      <c r="AH100" s="215"/>
      <c r="AI100" s="217"/>
      <c r="AJ100" s="209"/>
      <c r="AK100" s="215"/>
      <c r="AL100" s="217"/>
      <c r="AM100" s="209"/>
      <c r="AN100" s="211">
        <f>SUM(E100,H100,K100,N100,Q100,T100,W100,Z100,AC100,AF100,AI100,AL100)</f>
        <v>0</v>
      </c>
      <c r="AO100" s="213">
        <v>55</v>
      </c>
    </row>
    <row r="101" spans="1:41" s="126" customFormat="1" ht="17.25" customHeight="1" thickBot="1">
      <c r="A101" s="275"/>
      <c r="B101" s="55"/>
      <c r="C101" s="212"/>
      <c r="D101" s="222"/>
      <c r="E101" s="224"/>
      <c r="F101" s="220"/>
      <c r="G101" s="222"/>
      <c r="H101" s="224"/>
      <c r="I101" s="220"/>
      <c r="J101" s="222"/>
      <c r="K101" s="224"/>
      <c r="L101" s="220"/>
      <c r="M101" s="222"/>
      <c r="N101" s="224"/>
      <c r="O101" s="220"/>
      <c r="P101" s="222"/>
      <c r="Q101" s="224"/>
      <c r="R101" s="220"/>
      <c r="S101" s="222"/>
      <c r="T101" s="224"/>
      <c r="U101" s="220"/>
      <c r="V101" s="222"/>
      <c r="W101" s="224"/>
      <c r="X101" s="220"/>
      <c r="Y101" s="222"/>
      <c r="Z101" s="224"/>
      <c r="AA101" s="220"/>
      <c r="AB101" s="222"/>
      <c r="AC101" s="224"/>
      <c r="AD101" s="220"/>
      <c r="AE101" s="222"/>
      <c r="AF101" s="224"/>
      <c r="AG101" s="220"/>
      <c r="AH101" s="216"/>
      <c r="AI101" s="218"/>
      <c r="AJ101" s="210"/>
      <c r="AK101" s="216"/>
      <c r="AL101" s="218"/>
      <c r="AM101" s="210"/>
      <c r="AN101" s="212"/>
      <c r="AO101" s="214"/>
    </row>
    <row r="102" spans="1:41" ht="18">
      <c r="A102" s="274" t="s">
        <v>153</v>
      </c>
      <c r="B102" s="54" t="s">
        <v>318</v>
      </c>
      <c r="C102" s="211" t="s">
        <v>14</v>
      </c>
      <c r="D102" s="221"/>
      <c r="E102" s="223"/>
      <c r="F102" s="219"/>
      <c r="G102" s="221"/>
      <c r="H102" s="223"/>
      <c r="I102" s="219"/>
      <c r="J102" s="221"/>
      <c r="K102" s="223"/>
      <c r="L102" s="219"/>
      <c r="M102" s="221"/>
      <c r="N102" s="223"/>
      <c r="O102" s="219"/>
      <c r="P102" s="221"/>
      <c r="Q102" s="223"/>
      <c r="R102" s="219"/>
      <c r="S102" s="221"/>
      <c r="T102" s="223"/>
      <c r="U102" s="219"/>
      <c r="V102" s="221"/>
      <c r="W102" s="223"/>
      <c r="X102" s="219"/>
      <c r="Y102" s="221"/>
      <c r="Z102" s="223"/>
      <c r="AA102" s="219"/>
      <c r="AB102" s="221">
        <v>2</v>
      </c>
      <c r="AC102" s="223">
        <v>2</v>
      </c>
      <c r="AD102" s="219" t="s">
        <v>38</v>
      </c>
      <c r="AE102" s="221">
        <v>2</v>
      </c>
      <c r="AF102" s="223">
        <v>2</v>
      </c>
      <c r="AG102" s="219" t="s">
        <v>38</v>
      </c>
      <c r="AH102" s="215"/>
      <c r="AI102" s="217"/>
      <c r="AJ102" s="209"/>
      <c r="AK102" s="215"/>
      <c r="AL102" s="217"/>
      <c r="AM102" s="209"/>
      <c r="AN102" s="211">
        <f aca="true" t="shared" si="2" ref="AN102:AN118">SUM(E102,H102,K102,N102,Q102,T102,W102,Z102,AC102,AF102,AI102,AL102)</f>
        <v>4</v>
      </c>
      <c r="AO102" s="213">
        <v>12</v>
      </c>
    </row>
    <row r="103" spans="1:41" ht="15.75" customHeight="1" thickBot="1">
      <c r="A103" s="275"/>
      <c r="B103" s="55"/>
      <c r="C103" s="212"/>
      <c r="D103" s="222"/>
      <c r="E103" s="224"/>
      <c r="F103" s="220"/>
      <c r="G103" s="222"/>
      <c r="H103" s="224"/>
      <c r="I103" s="220"/>
      <c r="J103" s="222"/>
      <c r="K103" s="224"/>
      <c r="L103" s="220"/>
      <c r="M103" s="222"/>
      <c r="N103" s="224"/>
      <c r="O103" s="220"/>
      <c r="P103" s="222"/>
      <c r="Q103" s="224"/>
      <c r="R103" s="220"/>
      <c r="S103" s="222"/>
      <c r="T103" s="224"/>
      <c r="U103" s="220"/>
      <c r="V103" s="222"/>
      <c r="W103" s="224"/>
      <c r="X103" s="220"/>
      <c r="Y103" s="222"/>
      <c r="Z103" s="224"/>
      <c r="AA103" s="220"/>
      <c r="AB103" s="222"/>
      <c r="AC103" s="224"/>
      <c r="AD103" s="220"/>
      <c r="AE103" s="222"/>
      <c r="AF103" s="224"/>
      <c r="AG103" s="220"/>
      <c r="AH103" s="216"/>
      <c r="AI103" s="218"/>
      <c r="AJ103" s="210"/>
      <c r="AK103" s="216"/>
      <c r="AL103" s="218"/>
      <c r="AM103" s="210"/>
      <c r="AN103" s="212"/>
      <c r="AO103" s="214"/>
    </row>
    <row r="104" spans="1:41" ht="18">
      <c r="A104" s="270" t="s">
        <v>152</v>
      </c>
      <c r="B104" s="54" t="s">
        <v>319</v>
      </c>
      <c r="C104" s="211" t="s">
        <v>14</v>
      </c>
      <c r="D104" s="221"/>
      <c r="E104" s="223"/>
      <c r="F104" s="219"/>
      <c r="G104" s="221"/>
      <c r="H104" s="223"/>
      <c r="I104" s="219"/>
      <c r="J104" s="221"/>
      <c r="K104" s="223"/>
      <c r="L104" s="219"/>
      <c r="M104" s="221"/>
      <c r="N104" s="223"/>
      <c r="O104" s="219"/>
      <c r="P104" s="221"/>
      <c r="Q104" s="223"/>
      <c r="R104" s="219"/>
      <c r="S104" s="221"/>
      <c r="T104" s="223"/>
      <c r="U104" s="219"/>
      <c r="V104" s="221"/>
      <c r="W104" s="223"/>
      <c r="X104" s="219"/>
      <c r="Y104" s="221"/>
      <c r="Z104" s="223"/>
      <c r="AA104" s="219"/>
      <c r="AB104" s="221">
        <v>1</v>
      </c>
      <c r="AC104" s="223">
        <v>1</v>
      </c>
      <c r="AD104" s="219" t="s">
        <v>38</v>
      </c>
      <c r="AE104" s="221">
        <v>1</v>
      </c>
      <c r="AF104" s="223">
        <v>1</v>
      </c>
      <c r="AG104" s="219" t="s">
        <v>38</v>
      </c>
      <c r="AH104" s="215"/>
      <c r="AI104" s="217"/>
      <c r="AJ104" s="209"/>
      <c r="AK104" s="215"/>
      <c r="AL104" s="217"/>
      <c r="AM104" s="209"/>
      <c r="AN104" s="211">
        <f t="shared" si="2"/>
        <v>2</v>
      </c>
      <c r="AO104" s="213">
        <v>12</v>
      </c>
    </row>
    <row r="105" spans="1:41" ht="15.75" customHeight="1" thickBot="1">
      <c r="A105" s="271"/>
      <c r="B105" s="55"/>
      <c r="C105" s="212"/>
      <c r="D105" s="222"/>
      <c r="E105" s="224"/>
      <c r="F105" s="220"/>
      <c r="G105" s="222"/>
      <c r="H105" s="224"/>
      <c r="I105" s="220"/>
      <c r="J105" s="222"/>
      <c r="K105" s="224"/>
      <c r="L105" s="220"/>
      <c r="M105" s="222"/>
      <c r="N105" s="224"/>
      <c r="O105" s="220"/>
      <c r="P105" s="222"/>
      <c r="Q105" s="224"/>
      <c r="R105" s="220"/>
      <c r="S105" s="222"/>
      <c r="T105" s="224"/>
      <c r="U105" s="220"/>
      <c r="V105" s="222"/>
      <c r="W105" s="224"/>
      <c r="X105" s="220"/>
      <c r="Y105" s="222"/>
      <c r="Z105" s="224"/>
      <c r="AA105" s="220"/>
      <c r="AB105" s="222"/>
      <c r="AC105" s="224"/>
      <c r="AD105" s="220"/>
      <c r="AE105" s="222"/>
      <c r="AF105" s="224"/>
      <c r="AG105" s="220"/>
      <c r="AH105" s="216"/>
      <c r="AI105" s="218"/>
      <c r="AJ105" s="210"/>
      <c r="AK105" s="216"/>
      <c r="AL105" s="218"/>
      <c r="AM105" s="210"/>
      <c r="AN105" s="212"/>
      <c r="AO105" s="214"/>
    </row>
    <row r="106" spans="1:41" ht="18">
      <c r="A106" s="270" t="s">
        <v>162</v>
      </c>
      <c r="B106" s="54" t="s">
        <v>320</v>
      </c>
      <c r="C106" s="211" t="s">
        <v>14</v>
      </c>
      <c r="D106" s="221"/>
      <c r="E106" s="223"/>
      <c r="F106" s="219"/>
      <c r="G106" s="221"/>
      <c r="H106" s="223"/>
      <c r="I106" s="219"/>
      <c r="J106" s="221"/>
      <c r="K106" s="223"/>
      <c r="L106" s="219"/>
      <c r="M106" s="221"/>
      <c r="N106" s="223"/>
      <c r="O106" s="219"/>
      <c r="P106" s="221"/>
      <c r="Q106" s="223"/>
      <c r="R106" s="219"/>
      <c r="S106" s="221"/>
      <c r="T106" s="223"/>
      <c r="U106" s="219"/>
      <c r="V106" s="221"/>
      <c r="W106" s="223"/>
      <c r="X106" s="219"/>
      <c r="Y106" s="221"/>
      <c r="Z106" s="223"/>
      <c r="AA106" s="219"/>
      <c r="AB106" s="221">
        <v>1</v>
      </c>
      <c r="AC106" s="223">
        <v>1</v>
      </c>
      <c r="AD106" s="219" t="s">
        <v>38</v>
      </c>
      <c r="AE106" s="221">
        <v>1</v>
      </c>
      <c r="AF106" s="223">
        <v>1</v>
      </c>
      <c r="AG106" s="219" t="s">
        <v>38</v>
      </c>
      <c r="AH106" s="215"/>
      <c r="AI106" s="217"/>
      <c r="AJ106" s="209"/>
      <c r="AK106" s="215"/>
      <c r="AL106" s="217"/>
      <c r="AM106" s="209"/>
      <c r="AN106" s="211">
        <f t="shared" si="2"/>
        <v>2</v>
      </c>
      <c r="AO106" s="213">
        <v>12</v>
      </c>
    </row>
    <row r="107" spans="1:41" ht="15.75" customHeight="1" thickBot="1">
      <c r="A107" s="271"/>
      <c r="B107" s="55"/>
      <c r="C107" s="212"/>
      <c r="D107" s="222"/>
      <c r="E107" s="224"/>
      <c r="F107" s="220"/>
      <c r="G107" s="222"/>
      <c r="H107" s="224"/>
      <c r="I107" s="220"/>
      <c r="J107" s="222"/>
      <c r="K107" s="224"/>
      <c r="L107" s="220"/>
      <c r="M107" s="222"/>
      <c r="N107" s="224"/>
      <c r="O107" s="220"/>
      <c r="P107" s="222"/>
      <c r="Q107" s="224"/>
      <c r="R107" s="220"/>
      <c r="S107" s="222"/>
      <c r="T107" s="224"/>
      <c r="U107" s="220"/>
      <c r="V107" s="222"/>
      <c r="W107" s="224"/>
      <c r="X107" s="220"/>
      <c r="Y107" s="222"/>
      <c r="Z107" s="224"/>
      <c r="AA107" s="220"/>
      <c r="AB107" s="222"/>
      <c r="AC107" s="224"/>
      <c r="AD107" s="220"/>
      <c r="AE107" s="222"/>
      <c r="AF107" s="224"/>
      <c r="AG107" s="220"/>
      <c r="AH107" s="216"/>
      <c r="AI107" s="218"/>
      <c r="AJ107" s="210"/>
      <c r="AK107" s="216"/>
      <c r="AL107" s="218"/>
      <c r="AM107" s="210"/>
      <c r="AN107" s="212"/>
      <c r="AO107" s="214"/>
    </row>
    <row r="108" spans="1:41" ht="18">
      <c r="A108" s="270" t="s">
        <v>151</v>
      </c>
      <c r="B108" s="54" t="s">
        <v>72</v>
      </c>
      <c r="C108" s="211" t="s">
        <v>14</v>
      </c>
      <c r="D108" s="221"/>
      <c r="E108" s="223"/>
      <c r="F108" s="219"/>
      <c r="G108" s="221"/>
      <c r="H108" s="223"/>
      <c r="I108" s="219"/>
      <c r="J108" s="221"/>
      <c r="K108" s="223"/>
      <c r="L108" s="219"/>
      <c r="M108" s="221"/>
      <c r="N108" s="223"/>
      <c r="O108" s="219"/>
      <c r="P108" s="221"/>
      <c r="Q108" s="223"/>
      <c r="R108" s="219"/>
      <c r="S108" s="221"/>
      <c r="T108" s="223"/>
      <c r="U108" s="219"/>
      <c r="V108" s="221">
        <v>2</v>
      </c>
      <c r="W108" s="223">
        <v>2</v>
      </c>
      <c r="X108" s="219" t="s">
        <v>38</v>
      </c>
      <c r="Y108" s="221">
        <v>2</v>
      </c>
      <c r="Z108" s="223">
        <v>2</v>
      </c>
      <c r="AA108" s="219" t="s">
        <v>38</v>
      </c>
      <c r="AB108" s="221"/>
      <c r="AC108" s="223"/>
      <c r="AD108" s="219"/>
      <c r="AE108" s="221"/>
      <c r="AF108" s="223"/>
      <c r="AG108" s="219"/>
      <c r="AH108" s="215"/>
      <c r="AI108" s="217"/>
      <c r="AJ108" s="209"/>
      <c r="AK108" s="215"/>
      <c r="AL108" s="217"/>
      <c r="AM108" s="209"/>
      <c r="AN108" s="211">
        <f t="shared" si="2"/>
        <v>4</v>
      </c>
      <c r="AO108" s="213">
        <v>12</v>
      </c>
    </row>
    <row r="109" spans="1:41" ht="15.75" customHeight="1" thickBot="1">
      <c r="A109" s="271"/>
      <c r="B109" s="55"/>
      <c r="C109" s="212"/>
      <c r="D109" s="222"/>
      <c r="E109" s="224"/>
      <c r="F109" s="220"/>
      <c r="G109" s="222"/>
      <c r="H109" s="224"/>
      <c r="I109" s="220"/>
      <c r="J109" s="222"/>
      <c r="K109" s="224"/>
      <c r="L109" s="220"/>
      <c r="M109" s="222"/>
      <c r="N109" s="224"/>
      <c r="O109" s="220"/>
      <c r="P109" s="222"/>
      <c r="Q109" s="224"/>
      <c r="R109" s="220"/>
      <c r="S109" s="222"/>
      <c r="T109" s="224"/>
      <c r="U109" s="220"/>
      <c r="V109" s="222"/>
      <c r="W109" s="224"/>
      <c r="X109" s="220"/>
      <c r="Y109" s="222"/>
      <c r="Z109" s="224"/>
      <c r="AA109" s="220"/>
      <c r="AB109" s="222"/>
      <c r="AC109" s="224"/>
      <c r="AD109" s="220"/>
      <c r="AE109" s="222"/>
      <c r="AF109" s="224"/>
      <c r="AG109" s="220"/>
      <c r="AH109" s="216"/>
      <c r="AI109" s="218"/>
      <c r="AJ109" s="210"/>
      <c r="AK109" s="216"/>
      <c r="AL109" s="218"/>
      <c r="AM109" s="210"/>
      <c r="AN109" s="212"/>
      <c r="AO109" s="214"/>
    </row>
    <row r="110" spans="1:41" ht="18">
      <c r="A110" s="270" t="s">
        <v>150</v>
      </c>
      <c r="B110" s="54" t="s">
        <v>65</v>
      </c>
      <c r="C110" s="211" t="s">
        <v>14</v>
      </c>
      <c r="D110" s="221"/>
      <c r="E110" s="223"/>
      <c r="F110" s="219"/>
      <c r="G110" s="221"/>
      <c r="H110" s="223"/>
      <c r="I110" s="219"/>
      <c r="J110" s="221"/>
      <c r="K110" s="223"/>
      <c r="L110" s="219"/>
      <c r="M110" s="221"/>
      <c r="N110" s="223"/>
      <c r="O110" s="219"/>
      <c r="P110" s="221"/>
      <c r="Q110" s="223"/>
      <c r="R110" s="219"/>
      <c r="S110" s="221"/>
      <c r="T110" s="223"/>
      <c r="U110" s="219"/>
      <c r="V110" s="221"/>
      <c r="W110" s="223"/>
      <c r="X110" s="219"/>
      <c r="Y110" s="221"/>
      <c r="Z110" s="223"/>
      <c r="AA110" s="219"/>
      <c r="AB110" s="221">
        <v>2</v>
      </c>
      <c r="AC110" s="223">
        <v>4</v>
      </c>
      <c r="AD110" s="219" t="s">
        <v>38</v>
      </c>
      <c r="AE110" s="221"/>
      <c r="AF110" s="223"/>
      <c r="AG110" s="219"/>
      <c r="AH110" s="215"/>
      <c r="AI110" s="217"/>
      <c r="AJ110" s="209"/>
      <c r="AK110" s="215"/>
      <c r="AL110" s="217"/>
      <c r="AM110" s="209"/>
      <c r="AN110" s="211">
        <f t="shared" si="2"/>
        <v>4</v>
      </c>
      <c r="AO110" s="213">
        <v>12</v>
      </c>
    </row>
    <row r="111" spans="1:41" ht="15.75" customHeight="1" thickBot="1">
      <c r="A111" s="271"/>
      <c r="B111" s="55"/>
      <c r="C111" s="212"/>
      <c r="D111" s="222"/>
      <c r="E111" s="224"/>
      <c r="F111" s="220"/>
      <c r="G111" s="222"/>
      <c r="H111" s="224"/>
      <c r="I111" s="220"/>
      <c r="J111" s="222"/>
      <c r="K111" s="224"/>
      <c r="L111" s="220"/>
      <c r="M111" s="222"/>
      <c r="N111" s="224"/>
      <c r="O111" s="220"/>
      <c r="P111" s="222"/>
      <c r="Q111" s="224"/>
      <c r="R111" s="220"/>
      <c r="S111" s="222"/>
      <c r="T111" s="224"/>
      <c r="U111" s="220"/>
      <c r="V111" s="222"/>
      <c r="W111" s="224"/>
      <c r="X111" s="220"/>
      <c r="Y111" s="222"/>
      <c r="Z111" s="224"/>
      <c r="AA111" s="220"/>
      <c r="AB111" s="222"/>
      <c r="AC111" s="224"/>
      <c r="AD111" s="220"/>
      <c r="AE111" s="222"/>
      <c r="AF111" s="224"/>
      <c r="AG111" s="220"/>
      <c r="AH111" s="216"/>
      <c r="AI111" s="218"/>
      <c r="AJ111" s="210"/>
      <c r="AK111" s="216"/>
      <c r="AL111" s="218"/>
      <c r="AM111" s="210"/>
      <c r="AN111" s="212"/>
      <c r="AO111" s="214"/>
    </row>
    <row r="112" spans="1:41" ht="12.75" customHeight="1">
      <c r="A112" s="270" t="s">
        <v>149</v>
      </c>
      <c r="B112" s="54" t="s">
        <v>148</v>
      </c>
      <c r="C112" s="211" t="s">
        <v>14</v>
      </c>
      <c r="D112" s="221"/>
      <c r="E112" s="223"/>
      <c r="F112" s="219"/>
      <c r="G112" s="221"/>
      <c r="H112" s="223"/>
      <c r="I112" s="219"/>
      <c r="J112" s="221"/>
      <c r="K112" s="223"/>
      <c r="L112" s="219"/>
      <c r="M112" s="221"/>
      <c r="N112" s="223"/>
      <c r="O112" s="219"/>
      <c r="P112" s="221"/>
      <c r="Q112" s="223"/>
      <c r="R112" s="219"/>
      <c r="S112" s="221"/>
      <c r="T112" s="223"/>
      <c r="U112" s="219"/>
      <c r="V112" s="221"/>
      <c r="W112" s="223"/>
      <c r="X112" s="219"/>
      <c r="Y112" s="221"/>
      <c r="Z112" s="223"/>
      <c r="AA112" s="219"/>
      <c r="AB112" s="221"/>
      <c r="AC112" s="223"/>
      <c r="AD112" s="219"/>
      <c r="AE112" s="221"/>
      <c r="AF112" s="223"/>
      <c r="AG112" s="219"/>
      <c r="AH112" s="215"/>
      <c r="AI112" s="217"/>
      <c r="AJ112" s="209"/>
      <c r="AK112" s="215">
        <v>1</v>
      </c>
      <c r="AL112" s="217">
        <v>4</v>
      </c>
      <c r="AM112" s="209" t="s">
        <v>39</v>
      </c>
      <c r="AN112" s="211">
        <f t="shared" si="2"/>
        <v>4</v>
      </c>
      <c r="AO112" s="213">
        <v>12</v>
      </c>
    </row>
    <row r="113" spans="1:41" ht="12.75" customHeight="1" thickBot="1">
      <c r="A113" s="271"/>
      <c r="B113" s="55"/>
      <c r="C113" s="212"/>
      <c r="D113" s="222"/>
      <c r="E113" s="224"/>
      <c r="F113" s="220"/>
      <c r="G113" s="222"/>
      <c r="H113" s="224"/>
      <c r="I113" s="220"/>
      <c r="J113" s="222"/>
      <c r="K113" s="224"/>
      <c r="L113" s="220"/>
      <c r="M113" s="222"/>
      <c r="N113" s="224"/>
      <c r="O113" s="220"/>
      <c r="P113" s="222"/>
      <c r="Q113" s="224"/>
      <c r="R113" s="220"/>
      <c r="S113" s="222"/>
      <c r="T113" s="224"/>
      <c r="U113" s="220"/>
      <c r="V113" s="222"/>
      <c r="W113" s="224"/>
      <c r="X113" s="220"/>
      <c r="Y113" s="222"/>
      <c r="Z113" s="224"/>
      <c r="AA113" s="220"/>
      <c r="AB113" s="222"/>
      <c r="AC113" s="224"/>
      <c r="AD113" s="220"/>
      <c r="AE113" s="222"/>
      <c r="AF113" s="224"/>
      <c r="AG113" s="220"/>
      <c r="AH113" s="216"/>
      <c r="AI113" s="218"/>
      <c r="AJ113" s="210"/>
      <c r="AK113" s="216"/>
      <c r="AL113" s="218"/>
      <c r="AM113" s="210"/>
      <c r="AN113" s="212"/>
      <c r="AO113" s="214"/>
    </row>
    <row r="114" spans="1:41" ht="12.75" customHeight="1">
      <c r="A114" s="270" t="s">
        <v>146</v>
      </c>
      <c r="B114" s="54" t="s">
        <v>101</v>
      </c>
      <c r="C114" s="211" t="s">
        <v>14</v>
      </c>
      <c r="D114" s="221"/>
      <c r="E114" s="223"/>
      <c r="F114" s="219"/>
      <c r="G114" s="221"/>
      <c r="H114" s="223"/>
      <c r="I114" s="219"/>
      <c r="J114" s="221"/>
      <c r="K114" s="223"/>
      <c r="L114" s="219"/>
      <c r="M114" s="221"/>
      <c r="N114" s="223"/>
      <c r="O114" s="219"/>
      <c r="P114" s="221"/>
      <c r="Q114" s="223"/>
      <c r="R114" s="219"/>
      <c r="S114" s="221"/>
      <c r="T114" s="223"/>
      <c r="U114" s="219"/>
      <c r="V114" s="221"/>
      <c r="W114" s="223"/>
      <c r="X114" s="219"/>
      <c r="Y114" s="221"/>
      <c r="Z114" s="223"/>
      <c r="AA114" s="219"/>
      <c r="AB114" s="221">
        <v>2</v>
      </c>
      <c r="AC114" s="223">
        <v>1</v>
      </c>
      <c r="AD114" s="219" t="s">
        <v>39</v>
      </c>
      <c r="AE114" s="221">
        <v>2</v>
      </c>
      <c r="AF114" s="223">
        <v>1</v>
      </c>
      <c r="AG114" s="219" t="s">
        <v>39</v>
      </c>
      <c r="AH114" s="215"/>
      <c r="AI114" s="217"/>
      <c r="AJ114" s="209"/>
      <c r="AK114" s="215"/>
      <c r="AL114" s="217"/>
      <c r="AM114" s="209"/>
      <c r="AN114" s="211">
        <f t="shared" si="2"/>
        <v>2</v>
      </c>
      <c r="AO114" s="213">
        <v>12</v>
      </c>
    </row>
    <row r="115" spans="1:41" ht="12.75" customHeight="1" thickBot="1">
      <c r="A115" s="271"/>
      <c r="B115" s="55"/>
      <c r="C115" s="212"/>
      <c r="D115" s="222"/>
      <c r="E115" s="224"/>
      <c r="F115" s="220"/>
      <c r="G115" s="222"/>
      <c r="H115" s="224"/>
      <c r="I115" s="220"/>
      <c r="J115" s="222"/>
      <c r="K115" s="224"/>
      <c r="L115" s="220"/>
      <c r="M115" s="222"/>
      <c r="N115" s="224"/>
      <c r="O115" s="220"/>
      <c r="P115" s="222"/>
      <c r="Q115" s="224"/>
      <c r="R115" s="220"/>
      <c r="S115" s="222"/>
      <c r="T115" s="224"/>
      <c r="U115" s="220"/>
      <c r="V115" s="222"/>
      <c r="W115" s="224"/>
      <c r="X115" s="220"/>
      <c r="Y115" s="222"/>
      <c r="Z115" s="224"/>
      <c r="AA115" s="220"/>
      <c r="AB115" s="222"/>
      <c r="AC115" s="224"/>
      <c r="AD115" s="220"/>
      <c r="AE115" s="222"/>
      <c r="AF115" s="224"/>
      <c r="AG115" s="220"/>
      <c r="AH115" s="216"/>
      <c r="AI115" s="218"/>
      <c r="AJ115" s="210"/>
      <c r="AK115" s="216"/>
      <c r="AL115" s="218"/>
      <c r="AM115" s="210"/>
      <c r="AN115" s="212"/>
      <c r="AO115" s="214"/>
    </row>
    <row r="116" spans="1:41" ht="12.75" customHeight="1">
      <c r="A116" s="270" t="s">
        <v>147</v>
      </c>
      <c r="B116" s="54" t="s">
        <v>73</v>
      </c>
      <c r="C116" s="211" t="s">
        <v>14</v>
      </c>
      <c r="D116" s="221"/>
      <c r="E116" s="223"/>
      <c r="F116" s="219"/>
      <c r="G116" s="221"/>
      <c r="H116" s="223"/>
      <c r="I116" s="219"/>
      <c r="J116" s="221"/>
      <c r="K116" s="223"/>
      <c r="L116" s="219"/>
      <c r="M116" s="221"/>
      <c r="N116" s="223"/>
      <c r="O116" s="219"/>
      <c r="P116" s="221"/>
      <c r="Q116" s="223"/>
      <c r="R116" s="219"/>
      <c r="S116" s="221"/>
      <c r="T116" s="223"/>
      <c r="U116" s="219"/>
      <c r="V116" s="221">
        <v>2</v>
      </c>
      <c r="W116" s="223">
        <v>1</v>
      </c>
      <c r="X116" s="219" t="s">
        <v>39</v>
      </c>
      <c r="Y116" s="221">
        <v>2</v>
      </c>
      <c r="Z116" s="223">
        <v>1</v>
      </c>
      <c r="AA116" s="219" t="s">
        <v>39</v>
      </c>
      <c r="AB116" s="221"/>
      <c r="AC116" s="223"/>
      <c r="AD116" s="219"/>
      <c r="AE116" s="221"/>
      <c r="AF116" s="223"/>
      <c r="AG116" s="219"/>
      <c r="AH116" s="215"/>
      <c r="AI116" s="217"/>
      <c r="AJ116" s="209"/>
      <c r="AK116" s="215"/>
      <c r="AL116" s="217"/>
      <c r="AM116" s="209"/>
      <c r="AN116" s="211">
        <f t="shared" si="2"/>
        <v>2</v>
      </c>
      <c r="AO116" s="213">
        <v>12</v>
      </c>
    </row>
    <row r="117" spans="1:41" ht="12.75" customHeight="1" thickBot="1">
      <c r="A117" s="271"/>
      <c r="B117" s="55"/>
      <c r="C117" s="212"/>
      <c r="D117" s="222"/>
      <c r="E117" s="224"/>
      <c r="F117" s="220"/>
      <c r="G117" s="222"/>
      <c r="H117" s="224"/>
      <c r="I117" s="220"/>
      <c r="J117" s="222"/>
      <c r="K117" s="224"/>
      <c r="L117" s="220"/>
      <c r="M117" s="222"/>
      <c r="N117" s="224"/>
      <c r="O117" s="220"/>
      <c r="P117" s="222"/>
      <c r="Q117" s="224"/>
      <c r="R117" s="220"/>
      <c r="S117" s="222"/>
      <c r="T117" s="224"/>
      <c r="U117" s="220"/>
      <c r="V117" s="222"/>
      <c r="W117" s="224"/>
      <c r="X117" s="220"/>
      <c r="Y117" s="222"/>
      <c r="Z117" s="224"/>
      <c r="AA117" s="220"/>
      <c r="AB117" s="222"/>
      <c r="AC117" s="224"/>
      <c r="AD117" s="220"/>
      <c r="AE117" s="222"/>
      <c r="AF117" s="224"/>
      <c r="AG117" s="220"/>
      <c r="AH117" s="216"/>
      <c r="AI117" s="218"/>
      <c r="AJ117" s="210"/>
      <c r="AK117" s="216"/>
      <c r="AL117" s="218"/>
      <c r="AM117" s="210"/>
      <c r="AN117" s="212"/>
      <c r="AO117" s="214"/>
    </row>
    <row r="118" spans="1:41" ht="12.75" customHeight="1">
      <c r="A118" s="270" t="s">
        <v>145</v>
      </c>
      <c r="B118" s="54" t="s">
        <v>19</v>
      </c>
      <c r="C118" s="211" t="s">
        <v>14</v>
      </c>
      <c r="D118" s="221"/>
      <c r="E118" s="223"/>
      <c r="F118" s="219"/>
      <c r="G118" s="221"/>
      <c r="H118" s="223"/>
      <c r="I118" s="219"/>
      <c r="J118" s="221"/>
      <c r="K118" s="223"/>
      <c r="L118" s="219"/>
      <c r="M118" s="221">
        <v>1</v>
      </c>
      <c r="N118" s="223">
        <v>1</v>
      </c>
      <c r="O118" s="219" t="s">
        <v>39</v>
      </c>
      <c r="P118" s="221"/>
      <c r="Q118" s="223"/>
      <c r="R118" s="219"/>
      <c r="S118" s="221"/>
      <c r="T118" s="223"/>
      <c r="U118" s="219"/>
      <c r="V118" s="221"/>
      <c r="W118" s="223"/>
      <c r="X118" s="219"/>
      <c r="Y118" s="221"/>
      <c r="Z118" s="223"/>
      <c r="AA118" s="219"/>
      <c r="AB118" s="221"/>
      <c r="AC118" s="223"/>
      <c r="AD118" s="219"/>
      <c r="AE118" s="221"/>
      <c r="AF118" s="223"/>
      <c r="AG118" s="219"/>
      <c r="AH118" s="215"/>
      <c r="AI118" s="217"/>
      <c r="AJ118" s="209"/>
      <c r="AK118" s="215"/>
      <c r="AL118" s="217"/>
      <c r="AM118" s="209"/>
      <c r="AN118" s="211">
        <f t="shared" si="2"/>
        <v>1</v>
      </c>
      <c r="AO118" s="213">
        <v>12</v>
      </c>
    </row>
    <row r="119" spans="1:41" ht="12.75" customHeight="1" thickBot="1">
      <c r="A119" s="271"/>
      <c r="B119" s="55"/>
      <c r="C119" s="212"/>
      <c r="D119" s="222"/>
      <c r="E119" s="224"/>
      <c r="F119" s="220"/>
      <c r="G119" s="222"/>
      <c r="H119" s="224"/>
      <c r="I119" s="220"/>
      <c r="J119" s="222"/>
      <c r="K119" s="224"/>
      <c r="L119" s="220"/>
      <c r="M119" s="222"/>
      <c r="N119" s="224"/>
      <c r="O119" s="220"/>
      <c r="P119" s="222"/>
      <c r="Q119" s="224"/>
      <c r="R119" s="220"/>
      <c r="S119" s="222"/>
      <c r="T119" s="224"/>
      <c r="U119" s="220"/>
      <c r="V119" s="222"/>
      <c r="W119" s="224"/>
      <c r="X119" s="220"/>
      <c r="Y119" s="222"/>
      <c r="Z119" s="224"/>
      <c r="AA119" s="220"/>
      <c r="AB119" s="222"/>
      <c r="AC119" s="224"/>
      <c r="AD119" s="220"/>
      <c r="AE119" s="222"/>
      <c r="AF119" s="224"/>
      <c r="AG119" s="220"/>
      <c r="AH119" s="216"/>
      <c r="AI119" s="218"/>
      <c r="AJ119" s="210"/>
      <c r="AK119" s="216"/>
      <c r="AL119" s="218"/>
      <c r="AM119" s="210"/>
      <c r="AN119" s="212"/>
      <c r="AO119" s="214"/>
    </row>
    <row r="120" spans="1:41" s="126" customFormat="1" ht="16.5" customHeight="1">
      <c r="A120" s="322" t="s">
        <v>361</v>
      </c>
      <c r="B120" s="54" t="s">
        <v>335</v>
      </c>
      <c r="C120" s="211" t="s">
        <v>14</v>
      </c>
      <c r="D120" s="221"/>
      <c r="E120" s="223"/>
      <c r="F120" s="219"/>
      <c r="G120" s="221"/>
      <c r="H120" s="223"/>
      <c r="I120" s="219"/>
      <c r="J120" s="221"/>
      <c r="K120" s="223"/>
      <c r="L120" s="219"/>
      <c r="M120" s="221">
        <v>2</v>
      </c>
      <c r="N120" s="223">
        <v>3</v>
      </c>
      <c r="O120" s="219" t="s">
        <v>39</v>
      </c>
      <c r="P120" s="221"/>
      <c r="Q120" s="223"/>
      <c r="R120" s="219"/>
      <c r="S120" s="221"/>
      <c r="T120" s="223"/>
      <c r="U120" s="219"/>
      <c r="V120" s="221"/>
      <c r="W120" s="223"/>
      <c r="X120" s="219"/>
      <c r="Y120" s="221"/>
      <c r="Z120" s="223"/>
      <c r="AA120" s="219"/>
      <c r="AB120" s="221"/>
      <c r="AC120" s="223"/>
      <c r="AD120" s="219"/>
      <c r="AE120" s="221"/>
      <c r="AF120" s="223"/>
      <c r="AG120" s="219"/>
      <c r="AH120" s="215"/>
      <c r="AI120" s="217"/>
      <c r="AJ120" s="209"/>
      <c r="AK120" s="215"/>
      <c r="AL120" s="217"/>
      <c r="AM120" s="209"/>
      <c r="AN120" s="211">
        <f>SUM(E120,H120,K120,N120,Q120,T120,W120,Z120,AC120,AF120,AI120,AL120)</f>
        <v>3</v>
      </c>
      <c r="AO120" s="213">
        <v>55</v>
      </c>
    </row>
    <row r="121" spans="1:41" s="126" customFormat="1" ht="16.5" customHeight="1" thickBot="1">
      <c r="A121" s="323"/>
      <c r="B121" s="125"/>
      <c r="C121" s="212"/>
      <c r="D121" s="222"/>
      <c r="E121" s="224"/>
      <c r="F121" s="220"/>
      <c r="G121" s="222"/>
      <c r="H121" s="224"/>
      <c r="I121" s="220"/>
      <c r="J121" s="222"/>
      <c r="K121" s="224"/>
      <c r="L121" s="220"/>
      <c r="M121" s="222"/>
      <c r="N121" s="224"/>
      <c r="O121" s="220"/>
      <c r="P121" s="222"/>
      <c r="Q121" s="224"/>
      <c r="R121" s="220"/>
      <c r="S121" s="222"/>
      <c r="T121" s="224"/>
      <c r="U121" s="220"/>
      <c r="V121" s="222"/>
      <c r="W121" s="224"/>
      <c r="X121" s="220"/>
      <c r="Y121" s="222"/>
      <c r="Z121" s="224"/>
      <c r="AA121" s="220"/>
      <c r="AB121" s="222"/>
      <c r="AC121" s="224"/>
      <c r="AD121" s="220"/>
      <c r="AE121" s="222"/>
      <c r="AF121" s="224"/>
      <c r="AG121" s="220"/>
      <c r="AH121" s="216"/>
      <c r="AI121" s="218"/>
      <c r="AJ121" s="210"/>
      <c r="AK121" s="216"/>
      <c r="AL121" s="218"/>
      <c r="AM121" s="210"/>
      <c r="AN121" s="212"/>
      <c r="AO121" s="214"/>
    </row>
    <row r="122" spans="1:41" s="126" customFormat="1" ht="16.5" customHeight="1">
      <c r="A122" s="322" t="s">
        <v>362</v>
      </c>
      <c r="B122" s="54" t="s">
        <v>334</v>
      </c>
      <c r="C122" s="211" t="s">
        <v>14</v>
      </c>
      <c r="D122" s="221"/>
      <c r="E122" s="223"/>
      <c r="F122" s="219"/>
      <c r="G122" s="221"/>
      <c r="H122" s="223"/>
      <c r="I122" s="219"/>
      <c r="J122" s="221"/>
      <c r="K122" s="223"/>
      <c r="L122" s="219"/>
      <c r="M122" s="221"/>
      <c r="N122" s="223"/>
      <c r="O122" s="219"/>
      <c r="P122" s="221"/>
      <c r="Q122" s="223"/>
      <c r="R122" s="219"/>
      <c r="S122" s="221"/>
      <c r="T122" s="223"/>
      <c r="U122" s="219"/>
      <c r="V122" s="221"/>
      <c r="W122" s="223"/>
      <c r="X122" s="219"/>
      <c r="Y122" s="221"/>
      <c r="Z122" s="223"/>
      <c r="AA122" s="219"/>
      <c r="AB122" s="221"/>
      <c r="AC122" s="223"/>
      <c r="AD122" s="219"/>
      <c r="AE122" s="221"/>
      <c r="AF122" s="223"/>
      <c r="AG122" s="219"/>
      <c r="AH122" s="215">
        <v>2</v>
      </c>
      <c r="AI122" s="217">
        <v>2</v>
      </c>
      <c r="AJ122" s="209" t="s">
        <v>39</v>
      </c>
      <c r="AK122" s="215"/>
      <c r="AL122" s="217"/>
      <c r="AM122" s="209"/>
      <c r="AN122" s="211">
        <f>SUM(E122,H122,K122,N122,Q122,T122,W122,Z122,AC122,AF122,AI122,AL122)</f>
        <v>2</v>
      </c>
      <c r="AO122" s="213">
        <v>55</v>
      </c>
    </row>
    <row r="123" spans="1:41" s="126" customFormat="1" ht="16.5" customHeight="1" thickBot="1">
      <c r="A123" s="323"/>
      <c r="B123" s="55"/>
      <c r="C123" s="212"/>
      <c r="D123" s="222"/>
      <c r="E123" s="224"/>
      <c r="F123" s="220"/>
      <c r="G123" s="222"/>
      <c r="H123" s="224"/>
      <c r="I123" s="220"/>
      <c r="J123" s="222"/>
      <c r="K123" s="224"/>
      <c r="L123" s="220"/>
      <c r="M123" s="222"/>
      <c r="N123" s="224"/>
      <c r="O123" s="220"/>
      <c r="P123" s="222"/>
      <c r="Q123" s="224"/>
      <c r="R123" s="220"/>
      <c r="S123" s="222"/>
      <c r="T123" s="224"/>
      <c r="U123" s="220"/>
      <c r="V123" s="222"/>
      <c r="W123" s="224"/>
      <c r="X123" s="220"/>
      <c r="Y123" s="222"/>
      <c r="Z123" s="224"/>
      <c r="AA123" s="220"/>
      <c r="AB123" s="222"/>
      <c r="AC123" s="224"/>
      <c r="AD123" s="220"/>
      <c r="AE123" s="222"/>
      <c r="AF123" s="224"/>
      <c r="AG123" s="220"/>
      <c r="AH123" s="216"/>
      <c r="AI123" s="218"/>
      <c r="AJ123" s="210"/>
      <c r="AK123" s="216"/>
      <c r="AL123" s="218"/>
      <c r="AM123" s="210"/>
      <c r="AN123" s="212"/>
      <c r="AO123" s="214"/>
    </row>
    <row r="124" spans="1:41" ht="9.75" customHeight="1" thickBot="1">
      <c r="A124" s="233" t="s">
        <v>324</v>
      </c>
      <c r="B124" s="236" t="s">
        <v>339</v>
      </c>
      <c r="C124" s="211" t="s">
        <v>44</v>
      </c>
      <c r="D124" s="240" t="s">
        <v>0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2"/>
      <c r="AN124" s="243"/>
      <c r="AO124" s="244"/>
    </row>
    <row r="125" spans="1:41" ht="9.75" customHeight="1" thickBot="1">
      <c r="A125" s="234"/>
      <c r="B125" s="237"/>
      <c r="C125" s="239"/>
      <c r="D125" s="225" t="s">
        <v>2</v>
      </c>
      <c r="E125" s="226"/>
      <c r="F125" s="227"/>
      <c r="G125" s="225" t="s">
        <v>3</v>
      </c>
      <c r="H125" s="226"/>
      <c r="I125" s="227"/>
      <c r="J125" s="225" t="s">
        <v>4</v>
      </c>
      <c r="K125" s="226"/>
      <c r="L125" s="227"/>
      <c r="M125" s="225" t="s">
        <v>5</v>
      </c>
      <c r="N125" s="226"/>
      <c r="O125" s="227"/>
      <c r="P125" s="225" t="s">
        <v>6</v>
      </c>
      <c r="Q125" s="226"/>
      <c r="R125" s="227"/>
      <c r="S125" s="225" t="s">
        <v>7</v>
      </c>
      <c r="T125" s="226"/>
      <c r="U125" s="227"/>
      <c r="V125" s="225" t="s">
        <v>8</v>
      </c>
      <c r="W125" s="226"/>
      <c r="X125" s="227"/>
      <c r="Y125" s="225" t="s">
        <v>9</v>
      </c>
      <c r="Z125" s="226"/>
      <c r="AA125" s="227"/>
      <c r="AB125" s="225" t="s">
        <v>10</v>
      </c>
      <c r="AC125" s="226"/>
      <c r="AD125" s="227"/>
      <c r="AE125" s="225" t="s">
        <v>11</v>
      </c>
      <c r="AF125" s="226"/>
      <c r="AG125" s="227"/>
      <c r="AH125" s="228" t="s">
        <v>48</v>
      </c>
      <c r="AI125" s="229"/>
      <c r="AJ125" s="230"/>
      <c r="AK125" s="228" t="s">
        <v>49</v>
      </c>
      <c r="AL125" s="229"/>
      <c r="AM125" s="230"/>
      <c r="AN125" s="231" t="s">
        <v>164</v>
      </c>
      <c r="AO125" s="211" t="s">
        <v>204</v>
      </c>
    </row>
    <row r="126" spans="1:41" ht="9.75" customHeight="1" thickBot="1">
      <c r="A126" s="235"/>
      <c r="B126" s="238"/>
      <c r="C126" s="212"/>
      <c r="D126" s="49" t="s">
        <v>1</v>
      </c>
      <c r="E126" s="50" t="s">
        <v>12</v>
      </c>
      <c r="F126" s="51" t="s">
        <v>27</v>
      </c>
      <c r="G126" s="49" t="s">
        <v>1</v>
      </c>
      <c r="H126" s="50" t="s">
        <v>12</v>
      </c>
      <c r="I126" s="51" t="s">
        <v>27</v>
      </c>
      <c r="J126" s="49" t="s">
        <v>1</v>
      </c>
      <c r="K126" s="50" t="s">
        <v>12</v>
      </c>
      <c r="L126" s="51" t="s">
        <v>27</v>
      </c>
      <c r="M126" s="49" t="s">
        <v>1</v>
      </c>
      <c r="N126" s="50" t="s">
        <v>12</v>
      </c>
      <c r="O126" s="51" t="s">
        <v>27</v>
      </c>
      <c r="P126" s="49" t="s">
        <v>1</v>
      </c>
      <c r="Q126" s="50" t="s">
        <v>12</v>
      </c>
      <c r="R126" s="51" t="s">
        <v>27</v>
      </c>
      <c r="S126" s="49" t="s">
        <v>1</v>
      </c>
      <c r="T126" s="50" t="s">
        <v>12</v>
      </c>
      <c r="U126" s="51" t="s">
        <v>27</v>
      </c>
      <c r="V126" s="49" t="s">
        <v>1</v>
      </c>
      <c r="W126" s="50" t="s">
        <v>12</v>
      </c>
      <c r="X126" s="51" t="s">
        <v>27</v>
      </c>
      <c r="Y126" s="49" t="s">
        <v>1</v>
      </c>
      <c r="Z126" s="50" t="s">
        <v>12</v>
      </c>
      <c r="AA126" s="51" t="s">
        <v>27</v>
      </c>
      <c r="AB126" s="49" t="s">
        <v>1</v>
      </c>
      <c r="AC126" s="50" t="s">
        <v>12</v>
      </c>
      <c r="AD126" s="51" t="s">
        <v>27</v>
      </c>
      <c r="AE126" s="49" t="s">
        <v>1</v>
      </c>
      <c r="AF126" s="50" t="s">
        <v>12</v>
      </c>
      <c r="AG126" s="51" t="s">
        <v>27</v>
      </c>
      <c r="AH126" s="45" t="s">
        <v>1</v>
      </c>
      <c r="AI126" s="46" t="s">
        <v>12</v>
      </c>
      <c r="AJ126" s="47" t="s">
        <v>27</v>
      </c>
      <c r="AK126" s="45" t="s">
        <v>1</v>
      </c>
      <c r="AL126" s="46" t="s">
        <v>12</v>
      </c>
      <c r="AM126" s="47" t="s">
        <v>27</v>
      </c>
      <c r="AN126" s="232"/>
      <c r="AO126" s="212"/>
    </row>
    <row r="127" spans="1:41" s="126" customFormat="1" ht="14.25" customHeight="1">
      <c r="A127" s="322" t="s">
        <v>363</v>
      </c>
      <c r="B127" s="324" t="s">
        <v>340</v>
      </c>
      <c r="C127" s="211" t="s">
        <v>14</v>
      </c>
      <c r="D127" s="221"/>
      <c r="E127" s="223"/>
      <c r="F127" s="219"/>
      <c r="G127" s="221"/>
      <c r="H127" s="223"/>
      <c r="I127" s="219"/>
      <c r="J127" s="221"/>
      <c r="K127" s="223"/>
      <c r="L127" s="219"/>
      <c r="M127" s="221"/>
      <c r="N127" s="223"/>
      <c r="O127" s="219"/>
      <c r="P127" s="221"/>
      <c r="Q127" s="223"/>
      <c r="R127" s="219"/>
      <c r="S127" s="221"/>
      <c r="T127" s="223"/>
      <c r="U127" s="219"/>
      <c r="V127" s="221"/>
      <c r="W127" s="223"/>
      <c r="X127" s="219"/>
      <c r="Y127" s="221"/>
      <c r="Z127" s="223"/>
      <c r="AA127" s="219"/>
      <c r="AB127" s="221"/>
      <c r="AC127" s="223"/>
      <c r="AD127" s="219"/>
      <c r="AE127" s="325">
        <v>2</v>
      </c>
      <c r="AF127" s="326">
        <v>3</v>
      </c>
      <c r="AG127" s="327" t="s">
        <v>39</v>
      </c>
      <c r="AH127" s="215"/>
      <c r="AI127" s="217"/>
      <c r="AJ127" s="209"/>
      <c r="AK127" s="215"/>
      <c r="AL127" s="217"/>
      <c r="AM127" s="209"/>
      <c r="AN127" s="211">
        <f>SUM(E127,H127,K127,N127,Q127,T127,W127,Z127,AC127,AF127,AI127,AL127)</f>
        <v>3</v>
      </c>
      <c r="AO127" s="213">
        <v>55</v>
      </c>
    </row>
    <row r="128" spans="1:41" s="126" customFormat="1" ht="14.25" customHeight="1" thickBot="1">
      <c r="A128" s="323"/>
      <c r="B128" s="55"/>
      <c r="C128" s="212"/>
      <c r="D128" s="222"/>
      <c r="E128" s="224"/>
      <c r="F128" s="220"/>
      <c r="G128" s="222"/>
      <c r="H128" s="224"/>
      <c r="I128" s="220"/>
      <c r="J128" s="222"/>
      <c r="K128" s="224"/>
      <c r="L128" s="220"/>
      <c r="M128" s="222"/>
      <c r="N128" s="224"/>
      <c r="O128" s="220"/>
      <c r="P128" s="222"/>
      <c r="Q128" s="224"/>
      <c r="R128" s="220"/>
      <c r="S128" s="222"/>
      <c r="T128" s="224"/>
      <c r="U128" s="220"/>
      <c r="V128" s="222"/>
      <c r="W128" s="224"/>
      <c r="X128" s="220"/>
      <c r="Y128" s="222"/>
      <c r="Z128" s="224"/>
      <c r="AA128" s="220"/>
      <c r="AB128" s="222"/>
      <c r="AC128" s="224"/>
      <c r="AD128" s="220"/>
      <c r="AE128" s="328"/>
      <c r="AF128" s="329"/>
      <c r="AG128" s="330"/>
      <c r="AH128" s="216"/>
      <c r="AI128" s="218"/>
      <c r="AJ128" s="210"/>
      <c r="AK128" s="216"/>
      <c r="AL128" s="218"/>
      <c r="AM128" s="210"/>
      <c r="AN128" s="212"/>
      <c r="AO128" s="214"/>
    </row>
    <row r="129" spans="1:41" s="126" customFormat="1" ht="14.25" customHeight="1">
      <c r="A129" s="322" t="s">
        <v>364</v>
      </c>
      <c r="B129" s="324" t="s">
        <v>332</v>
      </c>
      <c r="C129" s="211" t="s">
        <v>14</v>
      </c>
      <c r="D129" s="221"/>
      <c r="E129" s="223"/>
      <c r="F129" s="219"/>
      <c r="G129" s="221"/>
      <c r="H129" s="223"/>
      <c r="I129" s="219"/>
      <c r="J129" s="221"/>
      <c r="K129" s="223"/>
      <c r="L129" s="219"/>
      <c r="M129" s="221"/>
      <c r="N129" s="223"/>
      <c r="O129" s="219"/>
      <c r="P129" s="221"/>
      <c r="Q129" s="223"/>
      <c r="R129" s="219"/>
      <c r="S129" s="221"/>
      <c r="T129" s="223"/>
      <c r="U129" s="219"/>
      <c r="V129" s="221"/>
      <c r="W129" s="223"/>
      <c r="X129" s="219"/>
      <c r="Y129" s="221"/>
      <c r="Z129" s="223"/>
      <c r="AA129" s="219"/>
      <c r="AB129" s="221"/>
      <c r="AC129" s="223"/>
      <c r="AD129" s="219"/>
      <c r="AE129" s="325">
        <v>2</v>
      </c>
      <c r="AF129" s="326">
        <v>3</v>
      </c>
      <c r="AG129" s="327" t="s">
        <v>39</v>
      </c>
      <c r="AH129" s="215"/>
      <c r="AI129" s="217"/>
      <c r="AJ129" s="209"/>
      <c r="AK129" s="215"/>
      <c r="AL129" s="217"/>
      <c r="AM129" s="209"/>
      <c r="AN129" s="211">
        <f>SUM(E129,H129,K129,N129,Q129,T129,W129,Z129,AC129,AF129,AI129,AL129)</f>
        <v>3</v>
      </c>
      <c r="AO129" s="213">
        <v>55</v>
      </c>
    </row>
    <row r="130" spans="1:41" s="126" customFormat="1" ht="14.25" customHeight="1" thickBot="1">
      <c r="A130" s="323"/>
      <c r="B130" s="55"/>
      <c r="C130" s="212"/>
      <c r="D130" s="222"/>
      <c r="E130" s="224"/>
      <c r="F130" s="220"/>
      <c r="G130" s="222"/>
      <c r="H130" s="224"/>
      <c r="I130" s="220"/>
      <c r="J130" s="222"/>
      <c r="K130" s="224"/>
      <c r="L130" s="220"/>
      <c r="M130" s="222"/>
      <c r="N130" s="224"/>
      <c r="O130" s="220"/>
      <c r="P130" s="222"/>
      <c r="Q130" s="224"/>
      <c r="R130" s="220"/>
      <c r="S130" s="222"/>
      <c r="T130" s="224"/>
      <c r="U130" s="220"/>
      <c r="V130" s="222"/>
      <c r="W130" s="224"/>
      <c r="X130" s="220"/>
      <c r="Y130" s="222"/>
      <c r="Z130" s="224"/>
      <c r="AA130" s="220"/>
      <c r="AB130" s="222"/>
      <c r="AC130" s="224"/>
      <c r="AD130" s="220"/>
      <c r="AE130" s="328"/>
      <c r="AF130" s="329"/>
      <c r="AG130" s="330"/>
      <c r="AH130" s="216"/>
      <c r="AI130" s="218"/>
      <c r="AJ130" s="210"/>
      <c r="AK130" s="216"/>
      <c r="AL130" s="218"/>
      <c r="AM130" s="210"/>
      <c r="AN130" s="212"/>
      <c r="AO130" s="214"/>
    </row>
    <row r="131" spans="1:41" s="126" customFormat="1" ht="14.25" customHeight="1">
      <c r="A131" s="322" t="s">
        <v>365</v>
      </c>
      <c r="B131" s="331" t="s">
        <v>341</v>
      </c>
      <c r="C131" s="211" t="s">
        <v>14</v>
      </c>
      <c r="D131" s="221"/>
      <c r="E131" s="223"/>
      <c r="F131" s="219"/>
      <c r="G131" s="221"/>
      <c r="H131" s="223"/>
      <c r="I131" s="219"/>
      <c r="J131" s="221"/>
      <c r="K131" s="223"/>
      <c r="L131" s="219"/>
      <c r="M131" s="221"/>
      <c r="N131" s="223"/>
      <c r="O131" s="219"/>
      <c r="P131" s="221"/>
      <c r="Q131" s="223"/>
      <c r="R131" s="219"/>
      <c r="S131" s="221"/>
      <c r="T131" s="223"/>
      <c r="U131" s="219"/>
      <c r="V131" s="221"/>
      <c r="W131" s="223"/>
      <c r="X131" s="219"/>
      <c r="Y131" s="221"/>
      <c r="Z131" s="223"/>
      <c r="AA131" s="219"/>
      <c r="AB131" s="221"/>
      <c r="AC131" s="223"/>
      <c r="AD131" s="219"/>
      <c r="AE131" s="325">
        <v>2</v>
      </c>
      <c r="AF131" s="326">
        <v>3</v>
      </c>
      <c r="AG131" s="327" t="s">
        <v>39</v>
      </c>
      <c r="AH131" s="215"/>
      <c r="AI131" s="217"/>
      <c r="AJ131" s="209"/>
      <c r="AK131" s="215"/>
      <c r="AL131" s="217"/>
      <c r="AM131" s="209"/>
      <c r="AN131" s="211">
        <f>SUM(E131,H131,K131,N131,Q131,T131,W131,Z131,AC131,AF131,AI131,AL131)</f>
        <v>3</v>
      </c>
      <c r="AO131" s="213">
        <v>55</v>
      </c>
    </row>
    <row r="132" spans="1:41" s="126" customFormat="1" ht="14.25" customHeight="1" thickBot="1">
      <c r="A132" s="323"/>
      <c r="B132" s="331"/>
      <c r="C132" s="212"/>
      <c r="D132" s="222"/>
      <c r="E132" s="224"/>
      <c r="F132" s="220"/>
      <c r="G132" s="222"/>
      <c r="H132" s="224"/>
      <c r="I132" s="220"/>
      <c r="J132" s="222"/>
      <c r="K132" s="224"/>
      <c r="L132" s="220"/>
      <c r="M132" s="222"/>
      <c r="N132" s="224"/>
      <c r="O132" s="220"/>
      <c r="P132" s="222"/>
      <c r="Q132" s="224"/>
      <c r="R132" s="220"/>
      <c r="S132" s="222"/>
      <c r="T132" s="224"/>
      <c r="U132" s="220"/>
      <c r="V132" s="222"/>
      <c r="W132" s="224"/>
      <c r="X132" s="220"/>
      <c r="Y132" s="222"/>
      <c r="Z132" s="224"/>
      <c r="AA132" s="220"/>
      <c r="AB132" s="222"/>
      <c r="AC132" s="224"/>
      <c r="AD132" s="220"/>
      <c r="AE132" s="328"/>
      <c r="AF132" s="329"/>
      <c r="AG132" s="330"/>
      <c r="AH132" s="216"/>
      <c r="AI132" s="218"/>
      <c r="AJ132" s="210"/>
      <c r="AK132" s="216"/>
      <c r="AL132" s="218"/>
      <c r="AM132" s="210"/>
      <c r="AN132" s="212"/>
      <c r="AO132" s="214"/>
    </row>
    <row r="133" spans="1:41" s="126" customFormat="1" ht="14.25" customHeight="1">
      <c r="A133" s="322" t="s">
        <v>366</v>
      </c>
      <c r="B133" s="324" t="s">
        <v>333</v>
      </c>
      <c r="C133" s="211" t="s">
        <v>14</v>
      </c>
      <c r="D133" s="221"/>
      <c r="E133" s="223"/>
      <c r="F133" s="219"/>
      <c r="G133" s="221"/>
      <c r="H133" s="223"/>
      <c r="I133" s="219"/>
      <c r="J133" s="221"/>
      <c r="K133" s="223"/>
      <c r="L133" s="219"/>
      <c r="M133" s="221"/>
      <c r="N133" s="223"/>
      <c r="O133" s="219"/>
      <c r="P133" s="221"/>
      <c r="Q133" s="223"/>
      <c r="R133" s="219"/>
      <c r="S133" s="221"/>
      <c r="T133" s="223"/>
      <c r="U133" s="219"/>
      <c r="V133" s="221"/>
      <c r="W133" s="223"/>
      <c r="X133" s="219"/>
      <c r="Y133" s="221"/>
      <c r="Z133" s="223"/>
      <c r="AA133" s="219"/>
      <c r="AB133" s="221"/>
      <c r="AC133" s="223"/>
      <c r="AD133" s="219"/>
      <c r="AE133" s="325">
        <v>2</v>
      </c>
      <c r="AF133" s="326">
        <v>3</v>
      </c>
      <c r="AG133" s="327" t="s">
        <v>39</v>
      </c>
      <c r="AH133" s="215"/>
      <c r="AI133" s="217"/>
      <c r="AJ133" s="209"/>
      <c r="AK133" s="215"/>
      <c r="AL133" s="217"/>
      <c r="AM133" s="209"/>
      <c r="AN133" s="211">
        <f>SUM(E133,H133,K133,N133,Q133,T133,W133,Z133,AC133,AF133,AI133,AL133)</f>
        <v>3</v>
      </c>
      <c r="AO133" s="213">
        <v>55</v>
      </c>
    </row>
    <row r="134" spans="1:41" s="126" customFormat="1" ht="14.25" customHeight="1" thickBot="1">
      <c r="A134" s="323"/>
      <c r="B134" s="55"/>
      <c r="C134" s="212"/>
      <c r="D134" s="222"/>
      <c r="E134" s="224"/>
      <c r="F134" s="220"/>
      <c r="G134" s="222"/>
      <c r="H134" s="224"/>
      <c r="I134" s="220"/>
      <c r="J134" s="222"/>
      <c r="K134" s="224"/>
      <c r="L134" s="220"/>
      <c r="M134" s="222"/>
      <c r="N134" s="224"/>
      <c r="O134" s="220"/>
      <c r="P134" s="222"/>
      <c r="Q134" s="224"/>
      <c r="R134" s="220"/>
      <c r="S134" s="222"/>
      <c r="T134" s="224"/>
      <c r="U134" s="220"/>
      <c r="V134" s="222"/>
      <c r="W134" s="224"/>
      <c r="X134" s="220"/>
      <c r="Y134" s="222"/>
      <c r="Z134" s="224"/>
      <c r="AA134" s="220"/>
      <c r="AB134" s="222"/>
      <c r="AC134" s="224"/>
      <c r="AD134" s="220"/>
      <c r="AE134" s="328"/>
      <c r="AF134" s="329"/>
      <c r="AG134" s="330"/>
      <c r="AH134" s="216"/>
      <c r="AI134" s="218"/>
      <c r="AJ134" s="210"/>
      <c r="AK134" s="216"/>
      <c r="AL134" s="218"/>
      <c r="AM134" s="210"/>
      <c r="AN134" s="212"/>
      <c r="AO134" s="214"/>
    </row>
    <row r="135" spans="1:41" ht="12.75" customHeight="1">
      <c r="A135" s="276" t="s">
        <v>331</v>
      </c>
      <c r="B135" s="120" t="s">
        <v>37</v>
      </c>
      <c r="C135" s="245" t="s">
        <v>14</v>
      </c>
      <c r="D135" s="254"/>
      <c r="E135" s="250"/>
      <c r="F135" s="252"/>
      <c r="G135" s="254"/>
      <c r="H135" s="250"/>
      <c r="I135" s="252"/>
      <c r="J135" s="254"/>
      <c r="K135" s="250"/>
      <c r="L135" s="252"/>
      <c r="M135" s="254"/>
      <c r="N135" s="250"/>
      <c r="O135" s="252"/>
      <c r="P135" s="254"/>
      <c r="Q135" s="250"/>
      <c r="R135" s="252"/>
      <c r="S135" s="254"/>
      <c r="T135" s="250"/>
      <c r="U135" s="252"/>
      <c r="V135" s="254"/>
      <c r="W135" s="250"/>
      <c r="X135" s="252"/>
      <c r="Y135" s="254"/>
      <c r="Z135" s="250"/>
      <c r="AA135" s="252"/>
      <c r="AB135" s="254">
        <v>2</v>
      </c>
      <c r="AC135" s="250">
        <v>3</v>
      </c>
      <c r="AD135" s="252" t="s">
        <v>39</v>
      </c>
      <c r="AE135" s="254"/>
      <c r="AF135" s="250"/>
      <c r="AG135" s="252"/>
      <c r="AH135" s="254"/>
      <c r="AI135" s="250"/>
      <c r="AJ135" s="252"/>
      <c r="AK135" s="254"/>
      <c r="AL135" s="250"/>
      <c r="AM135" s="252"/>
      <c r="AN135" s="245">
        <f>SUM(AC135)</f>
        <v>3</v>
      </c>
      <c r="AO135" s="262"/>
    </row>
    <row r="136" spans="1:41" ht="12.75" customHeight="1" thickBot="1">
      <c r="A136" s="277"/>
      <c r="B136" s="121"/>
      <c r="C136" s="246"/>
      <c r="D136" s="255"/>
      <c r="E136" s="251"/>
      <c r="F136" s="253"/>
      <c r="G136" s="255"/>
      <c r="H136" s="251"/>
      <c r="I136" s="253"/>
      <c r="J136" s="255"/>
      <c r="K136" s="251"/>
      <c r="L136" s="253"/>
      <c r="M136" s="255"/>
      <c r="N136" s="251"/>
      <c r="O136" s="253"/>
      <c r="P136" s="255"/>
      <c r="Q136" s="251"/>
      <c r="R136" s="253"/>
      <c r="S136" s="255"/>
      <c r="T136" s="251"/>
      <c r="U136" s="253"/>
      <c r="V136" s="255"/>
      <c r="W136" s="251"/>
      <c r="X136" s="253"/>
      <c r="Y136" s="255"/>
      <c r="Z136" s="251"/>
      <c r="AA136" s="253"/>
      <c r="AB136" s="255"/>
      <c r="AC136" s="251"/>
      <c r="AD136" s="253"/>
      <c r="AE136" s="255"/>
      <c r="AF136" s="251"/>
      <c r="AG136" s="253"/>
      <c r="AH136" s="255"/>
      <c r="AI136" s="251"/>
      <c r="AJ136" s="253"/>
      <c r="AK136" s="255"/>
      <c r="AL136" s="251"/>
      <c r="AM136" s="253"/>
      <c r="AN136" s="246"/>
      <c r="AO136" s="263"/>
    </row>
    <row r="137" spans="1:41" ht="9.75" thickBot="1">
      <c r="A137" s="82"/>
      <c r="B137" s="81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8"/>
      <c r="AO137" s="114"/>
    </row>
    <row r="138" spans="1:41" ht="12.75" customHeight="1" thickBot="1">
      <c r="A138" s="284" t="s">
        <v>21</v>
      </c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6"/>
    </row>
    <row r="139" spans="1:41" ht="11.25" customHeight="1" thickBot="1">
      <c r="A139" s="234" t="s">
        <v>324</v>
      </c>
      <c r="B139" s="234" t="s">
        <v>106</v>
      </c>
      <c r="C139" s="239" t="s">
        <v>44</v>
      </c>
      <c r="D139" s="267" t="s">
        <v>0</v>
      </c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9"/>
      <c r="AN139" s="243"/>
      <c r="AO139" s="244"/>
    </row>
    <row r="140" spans="1:41" ht="11.25" customHeight="1" thickBot="1">
      <c r="A140" s="234"/>
      <c r="B140" s="234"/>
      <c r="C140" s="239"/>
      <c r="D140" s="225" t="s">
        <v>2</v>
      </c>
      <c r="E140" s="226"/>
      <c r="F140" s="227"/>
      <c r="G140" s="225" t="s">
        <v>3</v>
      </c>
      <c r="H140" s="226"/>
      <c r="I140" s="227"/>
      <c r="J140" s="225" t="s">
        <v>4</v>
      </c>
      <c r="K140" s="226"/>
      <c r="L140" s="227"/>
      <c r="M140" s="225" t="s">
        <v>5</v>
      </c>
      <c r="N140" s="226"/>
      <c r="O140" s="227"/>
      <c r="P140" s="225" t="s">
        <v>6</v>
      </c>
      <c r="Q140" s="226"/>
      <c r="R140" s="227"/>
      <c r="S140" s="225" t="s">
        <v>7</v>
      </c>
      <c r="T140" s="226"/>
      <c r="U140" s="227"/>
      <c r="V140" s="225" t="s">
        <v>8</v>
      </c>
      <c r="W140" s="226"/>
      <c r="X140" s="227"/>
      <c r="Y140" s="225" t="s">
        <v>9</v>
      </c>
      <c r="Z140" s="226"/>
      <c r="AA140" s="227"/>
      <c r="AB140" s="225" t="s">
        <v>10</v>
      </c>
      <c r="AC140" s="226"/>
      <c r="AD140" s="227"/>
      <c r="AE140" s="225" t="s">
        <v>11</v>
      </c>
      <c r="AF140" s="226"/>
      <c r="AG140" s="227"/>
      <c r="AH140" s="228" t="s">
        <v>48</v>
      </c>
      <c r="AI140" s="229"/>
      <c r="AJ140" s="230"/>
      <c r="AK140" s="228" t="s">
        <v>49</v>
      </c>
      <c r="AL140" s="229"/>
      <c r="AM140" s="230"/>
      <c r="AN140" s="231" t="s">
        <v>164</v>
      </c>
      <c r="AO140" s="211" t="s">
        <v>204</v>
      </c>
    </row>
    <row r="141" spans="1:41" ht="11.25" customHeight="1" thickBot="1">
      <c r="A141" s="235"/>
      <c r="B141" s="235"/>
      <c r="C141" s="212"/>
      <c r="D141" s="49" t="s">
        <v>1</v>
      </c>
      <c r="E141" s="50" t="s">
        <v>12</v>
      </c>
      <c r="F141" s="51" t="s">
        <v>27</v>
      </c>
      <c r="G141" s="49" t="s">
        <v>1</v>
      </c>
      <c r="H141" s="50" t="s">
        <v>12</v>
      </c>
      <c r="I141" s="51" t="s">
        <v>27</v>
      </c>
      <c r="J141" s="49" t="s">
        <v>1</v>
      </c>
      <c r="K141" s="50" t="s">
        <v>12</v>
      </c>
      <c r="L141" s="51" t="s">
        <v>27</v>
      </c>
      <c r="M141" s="49" t="s">
        <v>1</v>
      </c>
      <c r="N141" s="50" t="s">
        <v>12</v>
      </c>
      <c r="O141" s="51" t="s">
        <v>27</v>
      </c>
      <c r="P141" s="49" t="s">
        <v>1</v>
      </c>
      <c r="Q141" s="50" t="s">
        <v>12</v>
      </c>
      <c r="R141" s="51" t="s">
        <v>27</v>
      </c>
      <c r="S141" s="49" t="s">
        <v>1</v>
      </c>
      <c r="T141" s="50" t="s">
        <v>12</v>
      </c>
      <c r="U141" s="51" t="s">
        <v>27</v>
      </c>
      <c r="V141" s="49" t="s">
        <v>1</v>
      </c>
      <c r="W141" s="50" t="s">
        <v>12</v>
      </c>
      <c r="X141" s="51" t="s">
        <v>27</v>
      </c>
      <c r="Y141" s="49" t="s">
        <v>1</v>
      </c>
      <c r="Z141" s="50" t="s">
        <v>12</v>
      </c>
      <c r="AA141" s="51" t="s">
        <v>27</v>
      </c>
      <c r="AB141" s="49" t="s">
        <v>1</v>
      </c>
      <c r="AC141" s="50" t="s">
        <v>12</v>
      </c>
      <c r="AD141" s="51" t="s">
        <v>27</v>
      </c>
      <c r="AE141" s="49" t="s">
        <v>1</v>
      </c>
      <c r="AF141" s="50" t="s">
        <v>12</v>
      </c>
      <c r="AG141" s="51" t="s">
        <v>27</v>
      </c>
      <c r="AH141" s="45" t="s">
        <v>1</v>
      </c>
      <c r="AI141" s="46" t="s">
        <v>12</v>
      </c>
      <c r="AJ141" s="47" t="s">
        <v>27</v>
      </c>
      <c r="AK141" s="45" t="s">
        <v>1</v>
      </c>
      <c r="AL141" s="46" t="s">
        <v>12</v>
      </c>
      <c r="AM141" s="47" t="s">
        <v>27</v>
      </c>
      <c r="AN141" s="232"/>
      <c r="AO141" s="212"/>
    </row>
    <row r="142" spans="1:41" ht="18">
      <c r="A142" s="270" t="s">
        <v>155</v>
      </c>
      <c r="B142" s="113" t="s">
        <v>102</v>
      </c>
      <c r="C142" s="239" t="s">
        <v>14</v>
      </c>
      <c r="D142" s="288"/>
      <c r="E142" s="289"/>
      <c r="F142" s="287"/>
      <c r="G142" s="288"/>
      <c r="H142" s="289"/>
      <c r="I142" s="287"/>
      <c r="J142" s="288"/>
      <c r="K142" s="289"/>
      <c r="L142" s="287"/>
      <c r="M142" s="288"/>
      <c r="N142" s="289"/>
      <c r="O142" s="287"/>
      <c r="P142" s="288"/>
      <c r="Q142" s="289"/>
      <c r="R142" s="287"/>
      <c r="S142" s="288"/>
      <c r="T142" s="289"/>
      <c r="U142" s="287"/>
      <c r="V142" s="288"/>
      <c r="W142" s="289"/>
      <c r="X142" s="287"/>
      <c r="Y142" s="288"/>
      <c r="Z142" s="289"/>
      <c r="AA142" s="287"/>
      <c r="AB142" s="288"/>
      <c r="AC142" s="289"/>
      <c r="AD142" s="287"/>
      <c r="AE142" s="288"/>
      <c r="AF142" s="289"/>
      <c r="AG142" s="287"/>
      <c r="AH142" s="291">
        <v>5</v>
      </c>
      <c r="AI142" s="292">
        <v>5</v>
      </c>
      <c r="AJ142" s="290" t="s">
        <v>39</v>
      </c>
      <c r="AK142" s="291"/>
      <c r="AL142" s="292"/>
      <c r="AM142" s="290"/>
      <c r="AN142" s="239">
        <f>SUM(AI142,AL142)</f>
        <v>5</v>
      </c>
      <c r="AO142" s="213">
        <v>1</v>
      </c>
    </row>
    <row r="143" spans="1:41" ht="15.75" customHeight="1" thickBot="1">
      <c r="A143" s="271"/>
      <c r="B143" s="55"/>
      <c r="C143" s="212"/>
      <c r="D143" s="222"/>
      <c r="E143" s="224"/>
      <c r="F143" s="220"/>
      <c r="G143" s="222"/>
      <c r="H143" s="224"/>
      <c r="I143" s="220"/>
      <c r="J143" s="222"/>
      <c r="K143" s="224"/>
      <c r="L143" s="220"/>
      <c r="M143" s="222"/>
      <c r="N143" s="224"/>
      <c r="O143" s="220"/>
      <c r="P143" s="222"/>
      <c r="Q143" s="224"/>
      <c r="R143" s="220"/>
      <c r="S143" s="222"/>
      <c r="T143" s="224"/>
      <c r="U143" s="220"/>
      <c r="V143" s="222"/>
      <c r="W143" s="224"/>
      <c r="X143" s="220"/>
      <c r="Y143" s="222"/>
      <c r="Z143" s="224"/>
      <c r="AA143" s="220"/>
      <c r="AB143" s="222"/>
      <c r="AC143" s="224"/>
      <c r="AD143" s="220"/>
      <c r="AE143" s="222"/>
      <c r="AF143" s="224"/>
      <c r="AG143" s="220"/>
      <c r="AH143" s="216"/>
      <c r="AI143" s="218"/>
      <c r="AJ143" s="210"/>
      <c r="AK143" s="216"/>
      <c r="AL143" s="218"/>
      <c r="AM143" s="210"/>
      <c r="AN143" s="212"/>
      <c r="AO143" s="214"/>
    </row>
    <row r="144" spans="1:41" ht="18">
      <c r="A144" s="270" t="s">
        <v>156</v>
      </c>
      <c r="B144" s="54" t="s">
        <v>103</v>
      </c>
      <c r="C144" s="211" t="s">
        <v>14</v>
      </c>
      <c r="D144" s="221"/>
      <c r="E144" s="223"/>
      <c r="F144" s="219"/>
      <c r="G144" s="221"/>
      <c r="H144" s="223"/>
      <c r="I144" s="219"/>
      <c r="J144" s="221"/>
      <c r="K144" s="223"/>
      <c r="L144" s="219"/>
      <c r="M144" s="221"/>
      <c r="N144" s="223"/>
      <c r="O144" s="219"/>
      <c r="P144" s="221"/>
      <c r="Q144" s="223"/>
      <c r="R144" s="219"/>
      <c r="S144" s="221"/>
      <c r="T144" s="223"/>
      <c r="U144" s="219"/>
      <c r="V144" s="221"/>
      <c r="W144" s="223"/>
      <c r="X144" s="219"/>
      <c r="Y144" s="221"/>
      <c r="Z144" s="223"/>
      <c r="AA144" s="219"/>
      <c r="AB144" s="221"/>
      <c r="AC144" s="223"/>
      <c r="AD144" s="219"/>
      <c r="AE144" s="221"/>
      <c r="AF144" s="223"/>
      <c r="AG144" s="219"/>
      <c r="AH144" s="215"/>
      <c r="AI144" s="217"/>
      <c r="AJ144" s="209"/>
      <c r="AK144" s="215">
        <v>5</v>
      </c>
      <c r="AL144" s="217">
        <v>5</v>
      </c>
      <c r="AM144" s="209" t="s">
        <v>39</v>
      </c>
      <c r="AN144" s="211">
        <f aca="true" t="shared" si="3" ref="AN144:AN158">SUM(AI144,AL144)</f>
        <v>5</v>
      </c>
      <c r="AO144" s="213">
        <v>1</v>
      </c>
    </row>
    <row r="145" spans="1:41" ht="15.75" customHeight="1" thickBot="1">
      <c r="A145" s="271"/>
      <c r="B145" s="55"/>
      <c r="C145" s="212"/>
      <c r="D145" s="222"/>
      <c r="E145" s="224"/>
      <c r="F145" s="220"/>
      <c r="G145" s="222"/>
      <c r="H145" s="224"/>
      <c r="I145" s="220"/>
      <c r="J145" s="222"/>
      <c r="K145" s="224"/>
      <c r="L145" s="220"/>
      <c r="M145" s="222"/>
      <c r="N145" s="224"/>
      <c r="O145" s="220"/>
      <c r="P145" s="222"/>
      <c r="Q145" s="224"/>
      <c r="R145" s="220"/>
      <c r="S145" s="222"/>
      <c r="T145" s="224"/>
      <c r="U145" s="220"/>
      <c r="V145" s="222"/>
      <c r="W145" s="224"/>
      <c r="X145" s="220"/>
      <c r="Y145" s="222"/>
      <c r="Z145" s="224"/>
      <c r="AA145" s="220"/>
      <c r="AB145" s="222"/>
      <c r="AC145" s="224"/>
      <c r="AD145" s="220"/>
      <c r="AE145" s="222"/>
      <c r="AF145" s="224"/>
      <c r="AG145" s="220"/>
      <c r="AH145" s="216"/>
      <c r="AI145" s="218"/>
      <c r="AJ145" s="210"/>
      <c r="AK145" s="216"/>
      <c r="AL145" s="218"/>
      <c r="AM145" s="210"/>
      <c r="AN145" s="212"/>
      <c r="AO145" s="214"/>
    </row>
    <row r="146" spans="1:41" ht="27">
      <c r="A146" s="270" t="s">
        <v>157</v>
      </c>
      <c r="B146" s="54" t="s">
        <v>74</v>
      </c>
      <c r="C146" s="211" t="s">
        <v>14</v>
      </c>
      <c r="D146" s="221"/>
      <c r="E146" s="223"/>
      <c r="F146" s="219"/>
      <c r="G146" s="221"/>
      <c r="H146" s="223"/>
      <c r="I146" s="219"/>
      <c r="J146" s="221"/>
      <c r="K146" s="223"/>
      <c r="L146" s="219"/>
      <c r="M146" s="221"/>
      <c r="N146" s="223"/>
      <c r="O146" s="219"/>
      <c r="P146" s="221"/>
      <c r="Q146" s="223"/>
      <c r="R146" s="219"/>
      <c r="S146" s="221"/>
      <c r="T146" s="223"/>
      <c r="U146" s="219"/>
      <c r="V146" s="221"/>
      <c r="W146" s="223"/>
      <c r="X146" s="219"/>
      <c r="Y146" s="221"/>
      <c r="Z146" s="223"/>
      <c r="AA146" s="219"/>
      <c r="AB146" s="221"/>
      <c r="AC146" s="223"/>
      <c r="AD146" s="219"/>
      <c r="AE146" s="221"/>
      <c r="AF146" s="223"/>
      <c r="AG146" s="219"/>
      <c r="AH146" s="215">
        <v>5</v>
      </c>
      <c r="AI146" s="217">
        <v>5</v>
      </c>
      <c r="AJ146" s="209" t="s">
        <v>39</v>
      </c>
      <c r="AK146" s="215"/>
      <c r="AL146" s="217"/>
      <c r="AM146" s="209"/>
      <c r="AN146" s="211">
        <f t="shared" si="3"/>
        <v>5</v>
      </c>
      <c r="AO146" s="213">
        <v>1</v>
      </c>
    </row>
    <row r="147" spans="1:41" ht="15.75" customHeight="1" thickBot="1">
      <c r="A147" s="271"/>
      <c r="B147" s="55"/>
      <c r="C147" s="212"/>
      <c r="D147" s="222"/>
      <c r="E147" s="224"/>
      <c r="F147" s="220"/>
      <c r="G147" s="222"/>
      <c r="H147" s="224"/>
      <c r="I147" s="220"/>
      <c r="J147" s="222"/>
      <c r="K147" s="224"/>
      <c r="L147" s="220"/>
      <c r="M147" s="222"/>
      <c r="N147" s="224"/>
      <c r="O147" s="220"/>
      <c r="P147" s="222"/>
      <c r="Q147" s="224"/>
      <c r="R147" s="220"/>
      <c r="S147" s="222"/>
      <c r="T147" s="224"/>
      <c r="U147" s="220"/>
      <c r="V147" s="222"/>
      <c r="W147" s="224"/>
      <c r="X147" s="220"/>
      <c r="Y147" s="222"/>
      <c r="Z147" s="224"/>
      <c r="AA147" s="220"/>
      <c r="AB147" s="222"/>
      <c r="AC147" s="224"/>
      <c r="AD147" s="220"/>
      <c r="AE147" s="222"/>
      <c r="AF147" s="224"/>
      <c r="AG147" s="220"/>
      <c r="AH147" s="216"/>
      <c r="AI147" s="218"/>
      <c r="AJ147" s="210"/>
      <c r="AK147" s="216"/>
      <c r="AL147" s="218"/>
      <c r="AM147" s="210"/>
      <c r="AN147" s="212"/>
      <c r="AO147" s="214"/>
    </row>
    <row r="148" spans="1:41" ht="18">
      <c r="A148" s="270" t="s">
        <v>219</v>
      </c>
      <c r="B148" s="54" t="s">
        <v>71</v>
      </c>
      <c r="C148" s="211" t="s">
        <v>14</v>
      </c>
      <c r="D148" s="221"/>
      <c r="E148" s="223"/>
      <c r="F148" s="219"/>
      <c r="G148" s="221"/>
      <c r="H148" s="223"/>
      <c r="I148" s="219"/>
      <c r="J148" s="221"/>
      <c r="K148" s="223"/>
      <c r="L148" s="219"/>
      <c r="M148" s="221"/>
      <c r="N148" s="223"/>
      <c r="O148" s="219"/>
      <c r="P148" s="221"/>
      <c r="Q148" s="223"/>
      <c r="R148" s="219"/>
      <c r="S148" s="221"/>
      <c r="T148" s="223"/>
      <c r="U148" s="219"/>
      <c r="V148" s="221"/>
      <c r="W148" s="223"/>
      <c r="X148" s="219"/>
      <c r="Y148" s="221"/>
      <c r="Z148" s="223"/>
      <c r="AA148" s="219"/>
      <c r="AB148" s="221"/>
      <c r="AC148" s="223"/>
      <c r="AD148" s="219"/>
      <c r="AE148" s="221"/>
      <c r="AF148" s="223"/>
      <c r="AG148" s="219"/>
      <c r="AH148" s="215"/>
      <c r="AI148" s="217"/>
      <c r="AJ148" s="209"/>
      <c r="AK148" s="215">
        <v>5</v>
      </c>
      <c r="AL148" s="217">
        <v>5</v>
      </c>
      <c r="AM148" s="209" t="s">
        <v>39</v>
      </c>
      <c r="AN148" s="211">
        <f t="shared" si="3"/>
        <v>5</v>
      </c>
      <c r="AO148" s="213">
        <v>1</v>
      </c>
    </row>
    <row r="149" spans="1:41" ht="15.75" customHeight="1" thickBot="1">
      <c r="A149" s="271"/>
      <c r="B149" s="55"/>
      <c r="C149" s="212"/>
      <c r="D149" s="222"/>
      <c r="E149" s="224"/>
      <c r="F149" s="220"/>
      <c r="G149" s="222"/>
      <c r="H149" s="224"/>
      <c r="I149" s="220"/>
      <c r="J149" s="222"/>
      <c r="K149" s="224"/>
      <c r="L149" s="220"/>
      <c r="M149" s="222"/>
      <c r="N149" s="224"/>
      <c r="O149" s="220"/>
      <c r="P149" s="222"/>
      <c r="Q149" s="224"/>
      <c r="R149" s="220"/>
      <c r="S149" s="222"/>
      <c r="T149" s="224"/>
      <c r="U149" s="220"/>
      <c r="V149" s="222"/>
      <c r="W149" s="224"/>
      <c r="X149" s="220"/>
      <c r="Y149" s="222"/>
      <c r="Z149" s="224"/>
      <c r="AA149" s="220"/>
      <c r="AB149" s="222"/>
      <c r="AC149" s="224"/>
      <c r="AD149" s="220"/>
      <c r="AE149" s="222"/>
      <c r="AF149" s="224"/>
      <c r="AG149" s="220"/>
      <c r="AH149" s="216"/>
      <c r="AI149" s="218"/>
      <c r="AJ149" s="210"/>
      <c r="AK149" s="216"/>
      <c r="AL149" s="218"/>
      <c r="AM149" s="210"/>
      <c r="AN149" s="212"/>
      <c r="AO149" s="214"/>
    </row>
    <row r="150" spans="1:41" ht="12.75" customHeight="1">
      <c r="A150" s="270" t="s">
        <v>158</v>
      </c>
      <c r="B150" s="54" t="s">
        <v>29</v>
      </c>
      <c r="C150" s="211" t="s">
        <v>14</v>
      </c>
      <c r="D150" s="221"/>
      <c r="E150" s="223"/>
      <c r="F150" s="219"/>
      <c r="G150" s="221"/>
      <c r="H150" s="223"/>
      <c r="I150" s="219"/>
      <c r="J150" s="221"/>
      <c r="K150" s="223"/>
      <c r="L150" s="219"/>
      <c r="M150" s="221"/>
      <c r="N150" s="223"/>
      <c r="O150" s="219"/>
      <c r="P150" s="221"/>
      <c r="Q150" s="223"/>
      <c r="R150" s="219"/>
      <c r="S150" s="221"/>
      <c r="T150" s="223"/>
      <c r="U150" s="219"/>
      <c r="V150" s="221"/>
      <c r="W150" s="223"/>
      <c r="X150" s="219"/>
      <c r="Y150" s="221"/>
      <c r="Z150" s="223"/>
      <c r="AA150" s="219"/>
      <c r="AB150" s="221"/>
      <c r="AC150" s="223"/>
      <c r="AD150" s="219"/>
      <c r="AE150" s="221"/>
      <c r="AF150" s="223"/>
      <c r="AG150" s="219"/>
      <c r="AH150" s="215">
        <v>1</v>
      </c>
      <c r="AI150" s="217">
        <v>2</v>
      </c>
      <c r="AJ150" s="209" t="s">
        <v>39</v>
      </c>
      <c r="AK150" s="215">
        <v>1</v>
      </c>
      <c r="AL150" s="217">
        <v>2</v>
      </c>
      <c r="AM150" s="209" t="s">
        <v>39</v>
      </c>
      <c r="AN150" s="211">
        <f t="shared" si="3"/>
        <v>4</v>
      </c>
      <c r="AO150" s="213">
        <v>12</v>
      </c>
    </row>
    <row r="151" spans="1:41" ht="12.75" customHeight="1" thickBot="1">
      <c r="A151" s="271"/>
      <c r="B151" s="55"/>
      <c r="C151" s="212"/>
      <c r="D151" s="222"/>
      <c r="E151" s="224"/>
      <c r="F151" s="220"/>
      <c r="G151" s="222"/>
      <c r="H151" s="224"/>
      <c r="I151" s="220"/>
      <c r="J151" s="222"/>
      <c r="K151" s="224"/>
      <c r="L151" s="220"/>
      <c r="M151" s="222"/>
      <c r="N151" s="224"/>
      <c r="O151" s="220"/>
      <c r="P151" s="222"/>
      <c r="Q151" s="224"/>
      <c r="R151" s="220"/>
      <c r="S151" s="222"/>
      <c r="T151" s="224"/>
      <c r="U151" s="220"/>
      <c r="V151" s="222"/>
      <c r="W151" s="224"/>
      <c r="X151" s="220"/>
      <c r="Y151" s="222"/>
      <c r="Z151" s="224"/>
      <c r="AA151" s="220"/>
      <c r="AB151" s="222"/>
      <c r="AC151" s="224"/>
      <c r="AD151" s="220"/>
      <c r="AE151" s="222"/>
      <c r="AF151" s="224"/>
      <c r="AG151" s="220"/>
      <c r="AH151" s="216"/>
      <c r="AI151" s="218"/>
      <c r="AJ151" s="210"/>
      <c r="AK151" s="216"/>
      <c r="AL151" s="218"/>
      <c r="AM151" s="210"/>
      <c r="AN151" s="212"/>
      <c r="AO151" s="214"/>
    </row>
    <row r="152" spans="1:41" ht="12.75" customHeight="1">
      <c r="A152" s="270" t="s">
        <v>221</v>
      </c>
      <c r="B152" s="54" t="s">
        <v>30</v>
      </c>
      <c r="C152" s="211" t="s">
        <v>14</v>
      </c>
      <c r="D152" s="221"/>
      <c r="E152" s="223"/>
      <c r="F152" s="219"/>
      <c r="G152" s="221"/>
      <c r="H152" s="223"/>
      <c r="I152" s="219"/>
      <c r="J152" s="221"/>
      <c r="K152" s="223"/>
      <c r="L152" s="219"/>
      <c r="M152" s="221"/>
      <c r="N152" s="223"/>
      <c r="O152" s="219"/>
      <c r="P152" s="221"/>
      <c r="Q152" s="223"/>
      <c r="R152" s="219"/>
      <c r="S152" s="221"/>
      <c r="T152" s="223"/>
      <c r="U152" s="219"/>
      <c r="V152" s="221"/>
      <c r="W152" s="223"/>
      <c r="X152" s="219"/>
      <c r="Y152" s="221"/>
      <c r="Z152" s="223"/>
      <c r="AA152" s="219"/>
      <c r="AB152" s="221"/>
      <c r="AC152" s="223"/>
      <c r="AD152" s="219"/>
      <c r="AE152" s="221"/>
      <c r="AF152" s="223"/>
      <c r="AG152" s="219"/>
      <c r="AH152" s="215">
        <v>1</v>
      </c>
      <c r="AI152" s="217">
        <v>4</v>
      </c>
      <c r="AJ152" s="209" t="s">
        <v>39</v>
      </c>
      <c r="AK152" s="215">
        <v>1</v>
      </c>
      <c r="AL152" s="217">
        <v>4</v>
      </c>
      <c r="AM152" s="209" t="s">
        <v>39</v>
      </c>
      <c r="AN152" s="211">
        <f t="shared" si="3"/>
        <v>8</v>
      </c>
      <c r="AO152" s="213">
        <v>55</v>
      </c>
    </row>
    <row r="153" spans="1:41" ht="12.75" customHeight="1" thickBot="1">
      <c r="A153" s="271"/>
      <c r="B153" s="55"/>
      <c r="C153" s="212"/>
      <c r="D153" s="222"/>
      <c r="E153" s="224"/>
      <c r="F153" s="220"/>
      <c r="G153" s="222"/>
      <c r="H153" s="224"/>
      <c r="I153" s="220"/>
      <c r="J153" s="222"/>
      <c r="K153" s="224"/>
      <c r="L153" s="220"/>
      <c r="M153" s="222"/>
      <c r="N153" s="224"/>
      <c r="O153" s="220"/>
      <c r="P153" s="222"/>
      <c r="Q153" s="224"/>
      <c r="R153" s="220"/>
      <c r="S153" s="222"/>
      <c r="T153" s="224"/>
      <c r="U153" s="220"/>
      <c r="V153" s="222"/>
      <c r="W153" s="224"/>
      <c r="X153" s="220"/>
      <c r="Y153" s="222"/>
      <c r="Z153" s="224"/>
      <c r="AA153" s="220"/>
      <c r="AB153" s="222"/>
      <c r="AC153" s="224"/>
      <c r="AD153" s="220"/>
      <c r="AE153" s="222"/>
      <c r="AF153" s="224"/>
      <c r="AG153" s="220"/>
      <c r="AH153" s="216"/>
      <c r="AI153" s="218"/>
      <c r="AJ153" s="210"/>
      <c r="AK153" s="216"/>
      <c r="AL153" s="218"/>
      <c r="AM153" s="210"/>
      <c r="AN153" s="212"/>
      <c r="AO153" s="214"/>
    </row>
    <row r="154" spans="1:41" ht="12.75" customHeight="1">
      <c r="A154" s="270" t="s">
        <v>159</v>
      </c>
      <c r="B154" s="54" t="s">
        <v>31</v>
      </c>
      <c r="C154" s="211" t="s">
        <v>14</v>
      </c>
      <c r="D154" s="221"/>
      <c r="E154" s="223"/>
      <c r="F154" s="219"/>
      <c r="G154" s="221"/>
      <c r="H154" s="223"/>
      <c r="I154" s="219"/>
      <c r="J154" s="221"/>
      <c r="K154" s="223"/>
      <c r="L154" s="219"/>
      <c r="M154" s="221"/>
      <c r="N154" s="223"/>
      <c r="O154" s="219"/>
      <c r="P154" s="221"/>
      <c r="Q154" s="223"/>
      <c r="R154" s="219"/>
      <c r="S154" s="221"/>
      <c r="T154" s="223"/>
      <c r="U154" s="219"/>
      <c r="V154" s="221"/>
      <c r="W154" s="223"/>
      <c r="X154" s="219"/>
      <c r="Y154" s="221"/>
      <c r="Z154" s="223"/>
      <c r="AA154" s="219"/>
      <c r="AB154" s="221"/>
      <c r="AC154" s="223"/>
      <c r="AD154" s="219"/>
      <c r="AE154" s="221"/>
      <c r="AF154" s="223"/>
      <c r="AG154" s="219"/>
      <c r="AH154" s="215">
        <v>1</v>
      </c>
      <c r="AI154" s="217">
        <v>2</v>
      </c>
      <c r="AJ154" s="209" t="s">
        <v>39</v>
      </c>
      <c r="AK154" s="215">
        <v>1</v>
      </c>
      <c r="AL154" s="217">
        <v>3</v>
      </c>
      <c r="AM154" s="209" t="s">
        <v>39</v>
      </c>
      <c r="AN154" s="211">
        <f t="shared" si="3"/>
        <v>5</v>
      </c>
      <c r="AO154" s="213">
        <v>12</v>
      </c>
    </row>
    <row r="155" spans="1:41" ht="12.75" customHeight="1" thickBot="1">
      <c r="A155" s="271"/>
      <c r="B155" s="55"/>
      <c r="C155" s="212"/>
      <c r="D155" s="222"/>
      <c r="E155" s="224"/>
      <c r="F155" s="220"/>
      <c r="G155" s="222"/>
      <c r="H155" s="224"/>
      <c r="I155" s="220"/>
      <c r="J155" s="222"/>
      <c r="K155" s="224"/>
      <c r="L155" s="220"/>
      <c r="M155" s="222"/>
      <c r="N155" s="224"/>
      <c r="O155" s="220"/>
      <c r="P155" s="222"/>
      <c r="Q155" s="224"/>
      <c r="R155" s="220"/>
      <c r="S155" s="222"/>
      <c r="T155" s="224"/>
      <c r="U155" s="220"/>
      <c r="V155" s="222"/>
      <c r="W155" s="224"/>
      <c r="X155" s="220"/>
      <c r="Y155" s="222"/>
      <c r="Z155" s="224"/>
      <c r="AA155" s="220"/>
      <c r="AB155" s="222"/>
      <c r="AC155" s="224"/>
      <c r="AD155" s="220"/>
      <c r="AE155" s="222"/>
      <c r="AF155" s="224"/>
      <c r="AG155" s="220"/>
      <c r="AH155" s="216"/>
      <c r="AI155" s="218"/>
      <c r="AJ155" s="210"/>
      <c r="AK155" s="216"/>
      <c r="AL155" s="218"/>
      <c r="AM155" s="210"/>
      <c r="AN155" s="212"/>
      <c r="AO155" s="214"/>
    </row>
    <row r="156" spans="1:41" ht="18">
      <c r="A156" s="270" t="s">
        <v>160</v>
      </c>
      <c r="B156" s="54" t="s">
        <v>32</v>
      </c>
      <c r="C156" s="211" t="s">
        <v>14</v>
      </c>
      <c r="D156" s="221"/>
      <c r="E156" s="223"/>
      <c r="F156" s="219"/>
      <c r="G156" s="221"/>
      <c r="H156" s="223"/>
      <c r="I156" s="219"/>
      <c r="J156" s="221"/>
      <c r="K156" s="223"/>
      <c r="L156" s="219"/>
      <c r="M156" s="221"/>
      <c r="N156" s="223"/>
      <c r="O156" s="219"/>
      <c r="P156" s="221"/>
      <c r="Q156" s="223"/>
      <c r="R156" s="219"/>
      <c r="S156" s="221"/>
      <c r="T156" s="223"/>
      <c r="U156" s="219"/>
      <c r="V156" s="221"/>
      <c r="W156" s="223"/>
      <c r="X156" s="219"/>
      <c r="Y156" s="221"/>
      <c r="Z156" s="223"/>
      <c r="AA156" s="219"/>
      <c r="AB156" s="221"/>
      <c r="AC156" s="223"/>
      <c r="AD156" s="219"/>
      <c r="AE156" s="221"/>
      <c r="AF156" s="223"/>
      <c r="AG156" s="219"/>
      <c r="AH156" s="215">
        <v>1</v>
      </c>
      <c r="AI156" s="217">
        <v>3</v>
      </c>
      <c r="AJ156" s="209" t="s">
        <v>39</v>
      </c>
      <c r="AK156" s="215"/>
      <c r="AL156" s="217"/>
      <c r="AM156" s="209"/>
      <c r="AN156" s="211">
        <f t="shared" si="3"/>
        <v>3</v>
      </c>
      <c r="AO156" s="213">
        <v>55</v>
      </c>
    </row>
    <row r="157" spans="1:41" ht="15.75" customHeight="1" thickBot="1">
      <c r="A157" s="271"/>
      <c r="B157" s="55"/>
      <c r="C157" s="212"/>
      <c r="D157" s="222"/>
      <c r="E157" s="224"/>
      <c r="F157" s="220"/>
      <c r="G157" s="222"/>
      <c r="H157" s="224"/>
      <c r="I157" s="220"/>
      <c r="J157" s="222"/>
      <c r="K157" s="224"/>
      <c r="L157" s="220"/>
      <c r="M157" s="222"/>
      <c r="N157" s="224"/>
      <c r="O157" s="220"/>
      <c r="P157" s="222"/>
      <c r="Q157" s="224"/>
      <c r="R157" s="220"/>
      <c r="S157" s="222"/>
      <c r="T157" s="224"/>
      <c r="U157" s="220"/>
      <c r="V157" s="222"/>
      <c r="W157" s="224"/>
      <c r="X157" s="220"/>
      <c r="Y157" s="222"/>
      <c r="Z157" s="224"/>
      <c r="AA157" s="220"/>
      <c r="AB157" s="222"/>
      <c r="AC157" s="224"/>
      <c r="AD157" s="220"/>
      <c r="AE157" s="222"/>
      <c r="AF157" s="224"/>
      <c r="AG157" s="220"/>
      <c r="AH157" s="216"/>
      <c r="AI157" s="218"/>
      <c r="AJ157" s="210"/>
      <c r="AK157" s="216"/>
      <c r="AL157" s="218"/>
      <c r="AM157" s="210"/>
      <c r="AN157" s="212"/>
      <c r="AO157" s="214"/>
    </row>
    <row r="158" spans="1:41" ht="12.75" customHeight="1">
      <c r="A158" s="270" t="s">
        <v>161</v>
      </c>
      <c r="B158" s="54" t="s">
        <v>22</v>
      </c>
      <c r="C158" s="211" t="s">
        <v>14</v>
      </c>
      <c r="D158" s="221"/>
      <c r="E158" s="223"/>
      <c r="F158" s="219"/>
      <c r="G158" s="221"/>
      <c r="H158" s="223"/>
      <c r="I158" s="219"/>
      <c r="J158" s="221"/>
      <c r="K158" s="223"/>
      <c r="L158" s="219"/>
      <c r="M158" s="221"/>
      <c r="N158" s="223"/>
      <c r="O158" s="219"/>
      <c r="P158" s="221"/>
      <c r="Q158" s="223"/>
      <c r="R158" s="219"/>
      <c r="S158" s="221"/>
      <c r="T158" s="223"/>
      <c r="U158" s="219"/>
      <c r="V158" s="221"/>
      <c r="W158" s="223"/>
      <c r="X158" s="219"/>
      <c r="Y158" s="221"/>
      <c r="Z158" s="223"/>
      <c r="AA158" s="219"/>
      <c r="AB158" s="221"/>
      <c r="AC158" s="223"/>
      <c r="AD158" s="219"/>
      <c r="AE158" s="221"/>
      <c r="AF158" s="223"/>
      <c r="AG158" s="219"/>
      <c r="AH158" s="215">
        <v>0</v>
      </c>
      <c r="AI158" s="217">
        <v>2</v>
      </c>
      <c r="AJ158" s="209" t="s">
        <v>39</v>
      </c>
      <c r="AK158" s="215">
        <v>0</v>
      </c>
      <c r="AL158" s="217">
        <v>2</v>
      </c>
      <c r="AM158" s="209" t="s">
        <v>39</v>
      </c>
      <c r="AN158" s="211">
        <f t="shared" si="3"/>
        <v>4</v>
      </c>
      <c r="AO158" s="213" t="s">
        <v>205</v>
      </c>
    </row>
    <row r="159" spans="1:41" ht="12.75" customHeight="1" thickBot="1">
      <c r="A159" s="271"/>
      <c r="B159" s="55"/>
      <c r="C159" s="212"/>
      <c r="D159" s="222"/>
      <c r="E159" s="224"/>
      <c r="F159" s="220"/>
      <c r="G159" s="222"/>
      <c r="H159" s="224"/>
      <c r="I159" s="220"/>
      <c r="J159" s="222"/>
      <c r="K159" s="224"/>
      <c r="L159" s="220"/>
      <c r="M159" s="222"/>
      <c r="N159" s="224"/>
      <c r="O159" s="220"/>
      <c r="P159" s="222"/>
      <c r="Q159" s="224"/>
      <c r="R159" s="220"/>
      <c r="S159" s="222"/>
      <c r="T159" s="224"/>
      <c r="U159" s="220"/>
      <c r="V159" s="222"/>
      <c r="W159" s="224"/>
      <c r="X159" s="220"/>
      <c r="Y159" s="222"/>
      <c r="Z159" s="224"/>
      <c r="AA159" s="220"/>
      <c r="AB159" s="222"/>
      <c r="AC159" s="224"/>
      <c r="AD159" s="220"/>
      <c r="AE159" s="222"/>
      <c r="AF159" s="224"/>
      <c r="AG159" s="220"/>
      <c r="AH159" s="216"/>
      <c r="AI159" s="218"/>
      <c r="AJ159" s="210"/>
      <c r="AK159" s="216"/>
      <c r="AL159" s="218"/>
      <c r="AM159" s="210"/>
      <c r="AN159" s="212"/>
      <c r="AO159" s="214"/>
    </row>
    <row r="160" spans="2:40" ht="12.75" customHeight="1" thickBot="1">
      <c r="B160" s="67" t="s">
        <v>23</v>
      </c>
      <c r="C160" s="68"/>
      <c r="D160" s="75">
        <f>SUM(D92:D122,D127,D135,D142:D158)</f>
        <v>1</v>
      </c>
      <c r="E160" s="75">
        <f aca="true" t="shared" si="4" ref="E160:AN160">SUM(E92:E122,E127,E135,E142:E158)</f>
        <v>0</v>
      </c>
      <c r="F160" s="75"/>
      <c r="G160" s="75">
        <f t="shared" si="4"/>
        <v>1</v>
      </c>
      <c r="H160" s="75">
        <f t="shared" si="4"/>
        <v>0</v>
      </c>
      <c r="I160" s="75"/>
      <c r="J160" s="75">
        <f t="shared" si="4"/>
        <v>0</v>
      </c>
      <c r="K160" s="75">
        <f t="shared" si="4"/>
        <v>0</v>
      </c>
      <c r="L160" s="75"/>
      <c r="M160" s="75">
        <f t="shared" si="4"/>
        <v>3</v>
      </c>
      <c r="N160" s="75">
        <f t="shared" si="4"/>
        <v>4</v>
      </c>
      <c r="O160" s="75"/>
      <c r="P160" s="75">
        <f t="shared" si="4"/>
        <v>3</v>
      </c>
      <c r="Q160" s="75">
        <f t="shared" si="4"/>
        <v>4</v>
      </c>
      <c r="R160" s="75"/>
      <c r="S160" s="75">
        <f t="shared" si="4"/>
        <v>3</v>
      </c>
      <c r="T160" s="75">
        <f t="shared" si="4"/>
        <v>4</v>
      </c>
      <c r="U160" s="75"/>
      <c r="V160" s="75">
        <f t="shared" si="4"/>
        <v>8</v>
      </c>
      <c r="W160" s="75">
        <f t="shared" si="4"/>
        <v>9</v>
      </c>
      <c r="X160" s="75"/>
      <c r="Y160" s="75">
        <f t="shared" si="4"/>
        <v>8</v>
      </c>
      <c r="Z160" s="75">
        <f t="shared" si="4"/>
        <v>9</v>
      </c>
      <c r="AA160" s="75"/>
      <c r="AB160" s="75">
        <f t="shared" si="4"/>
        <v>10</v>
      </c>
      <c r="AC160" s="75">
        <f t="shared" si="4"/>
        <v>12</v>
      </c>
      <c r="AD160" s="75"/>
      <c r="AE160" s="75">
        <f t="shared" si="4"/>
        <v>8</v>
      </c>
      <c r="AF160" s="75">
        <f t="shared" si="4"/>
        <v>8</v>
      </c>
      <c r="AG160" s="75"/>
      <c r="AH160" s="75">
        <f t="shared" si="4"/>
        <v>16</v>
      </c>
      <c r="AI160" s="75">
        <f t="shared" si="4"/>
        <v>25</v>
      </c>
      <c r="AJ160" s="75"/>
      <c r="AK160" s="75">
        <f t="shared" si="4"/>
        <v>14</v>
      </c>
      <c r="AL160" s="75">
        <f t="shared" si="4"/>
        <v>25</v>
      </c>
      <c r="AM160" s="75"/>
      <c r="AN160" s="75">
        <f t="shared" si="4"/>
        <v>100</v>
      </c>
    </row>
    <row r="161" spans="2:40" ht="12.75" customHeight="1" thickBot="1">
      <c r="B161" s="60" t="s">
        <v>105</v>
      </c>
      <c r="C161" s="74"/>
      <c r="D161" s="14">
        <f>SUM(D86,D160)</f>
        <v>30.5</v>
      </c>
      <c r="E161" s="15">
        <f>SUM(E86,E160)</f>
        <v>29</v>
      </c>
      <c r="F161" s="16"/>
      <c r="G161" s="14">
        <f>SUM(G86,G160)</f>
        <v>29.5</v>
      </c>
      <c r="H161" s="15">
        <f>SUM(H86,H160)</f>
        <v>27</v>
      </c>
      <c r="I161" s="16"/>
      <c r="J161" s="14">
        <f>SUM(J86,J160)</f>
        <v>29.5</v>
      </c>
      <c r="K161" s="15">
        <f>SUM(K86,K160)</f>
        <v>31</v>
      </c>
      <c r="L161" s="16"/>
      <c r="M161" s="14">
        <f>SUM(M86,M160)</f>
        <v>30.5</v>
      </c>
      <c r="N161" s="15">
        <f>SUM(N86,N160)</f>
        <v>31</v>
      </c>
      <c r="O161" s="16"/>
      <c r="P161" s="14">
        <f>SUM(P86,P160)</f>
        <v>32</v>
      </c>
      <c r="Q161" s="15">
        <f>SUM(Q86,Q160)</f>
        <v>32</v>
      </c>
      <c r="R161" s="16"/>
      <c r="S161" s="14">
        <f>SUM(S86,S160)</f>
        <v>32</v>
      </c>
      <c r="T161" s="15">
        <f>SUM(T86,T160)</f>
        <v>32</v>
      </c>
      <c r="U161" s="16"/>
      <c r="V161" s="14">
        <f>SUM(V86,V160)</f>
        <v>29</v>
      </c>
      <c r="W161" s="15">
        <f>SUM(W86,W160)</f>
        <v>29</v>
      </c>
      <c r="X161" s="16"/>
      <c r="Y161" s="14">
        <f>SUM(Y86,Y160)</f>
        <v>29</v>
      </c>
      <c r="Z161" s="15">
        <f>SUM(Z86,Z160)</f>
        <v>31</v>
      </c>
      <c r="AA161" s="16"/>
      <c r="AB161" s="14">
        <f>SUM(AB86,AB160)</f>
        <v>24.5</v>
      </c>
      <c r="AC161" s="15">
        <f>SUM(AC86,AC160)</f>
        <v>26</v>
      </c>
      <c r="AD161" s="16"/>
      <c r="AE161" s="14">
        <f>SUM(AE86,AE160)</f>
        <v>22.5</v>
      </c>
      <c r="AF161" s="15">
        <f>SUM(AF86,AF160)</f>
        <v>22</v>
      </c>
      <c r="AG161" s="16"/>
      <c r="AH161" s="17">
        <f>SUM(AH160)</f>
        <v>16</v>
      </c>
      <c r="AI161" s="18">
        <f>SUM(AI86,AI160)</f>
        <v>29</v>
      </c>
      <c r="AJ161" s="76"/>
      <c r="AK161" s="17">
        <f>SUM(AK160)</f>
        <v>14</v>
      </c>
      <c r="AL161" s="18">
        <f>SUM(AL86,AL160)</f>
        <v>29</v>
      </c>
      <c r="AM161" s="76"/>
      <c r="AN161" s="13">
        <f>SUM(AN86,AN160)</f>
        <v>360</v>
      </c>
    </row>
    <row r="163" ht="9">
      <c r="B163" s="61"/>
    </row>
    <row r="164" ht="9">
      <c r="B164" s="62"/>
    </row>
  </sheetData>
  <sheetProtection password="CEBE" sheet="1"/>
  <mergeCells count="2760">
    <mergeCell ref="AL133:AL134"/>
    <mergeCell ref="AM133:AM134"/>
    <mergeCell ref="AN133:AN134"/>
    <mergeCell ref="AO133:AO134"/>
    <mergeCell ref="AF133:AF134"/>
    <mergeCell ref="AG133:AG134"/>
    <mergeCell ref="AH133:AH134"/>
    <mergeCell ref="AI133:AI134"/>
    <mergeCell ref="AJ133:AJ134"/>
    <mergeCell ref="AK133:AK134"/>
    <mergeCell ref="Z133:Z134"/>
    <mergeCell ref="AA133:AA134"/>
    <mergeCell ref="AB133:AB134"/>
    <mergeCell ref="AC133:AC134"/>
    <mergeCell ref="AD133:AD134"/>
    <mergeCell ref="AE133:AE134"/>
    <mergeCell ref="T133:T134"/>
    <mergeCell ref="U133:U134"/>
    <mergeCell ref="V133:V134"/>
    <mergeCell ref="W133:W134"/>
    <mergeCell ref="X133:X134"/>
    <mergeCell ref="Y133:Y134"/>
    <mergeCell ref="N133:N134"/>
    <mergeCell ref="O133:O134"/>
    <mergeCell ref="P133:P134"/>
    <mergeCell ref="Q133:Q134"/>
    <mergeCell ref="R133:R134"/>
    <mergeCell ref="S133:S134"/>
    <mergeCell ref="H133:H134"/>
    <mergeCell ref="I133:I134"/>
    <mergeCell ref="J133:J134"/>
    <mergeCell ref="K133:K134"/>
    <mergeCell ref="L133:L134"/>
    <mergeCell ref="M133:M134"/>
    <mergeCell ref="A133:A134"/>
    <mergeCell ref="C133:C134"/>
    <mergeCell ref="D133:D134"/>
    <mergeCell ref="E133:E134"/>
    <mergeCell ref="F133:F134"/>
    <mergeCell ref="G133:G134"/>
    <mergeCell ref="X158:X159"/>
    <mergeCell ref="Y158:Y159"/>
    <mergeCell ref="Z158:Z159"/>
    <mergeCell ref="AA158:AA159"/>
    <mergeCell ref="AB158:AB159"/>
    <mergeCell ref="AC158:AC159"/>
    <mergeCell ref="AN158:AN159"/>
    <mergeCell ref="AH158:AH159"/>
    <mergeCell ref="AI158:AI159"/>
    <mergeCell ref="AJ158:AJ159"/>
    <mergeCell ref="AK158:AK159"/>
    <mergeCell ref="AL158:AL159"/>
    <mergeCell ref="AM158:AM159"/>
    <mergeCell ref="AD158:AD159"/>
    <mergeCell ref="AE158:AE159"/>
    <mergeCell ref="AF158:AF159"/>
    <mergeCell ref="AG158:AG159"/>
    <mergeCell ref="AH156:AH157"/>
    <mergeCell ref="AI156:AI157"/>
    <mergeCell ref="AF156:AF157"/>
    <mergeCell ref="AD156:AD157"/>
    <mergeCell ref="AE156:AE157"/>
    <mergeCell ref="AG156:AG157"/>
    <mergeCell ref="AJ156:AJ157"/>
    <mergeCell ref="AK156:AK157"/>
    <mergeCell ref="AL156:AL157"/>
    <mergeCell ref="AM156:AM157"/>
    <mergeCell ref="AN156:A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W158:W159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V156:V157"/>
    <mergeCell ref="W156:W157"/>
    <mergeCell ref="X156:X157"/>
    <mergeCell ref="Y156:Y157"/>
    <mergeCell ref="Z156:Z157"/>
    <mergeCell ref="AA156:AA157"/>
    <mergeCell ref="AB156:AB157"/>
    <mergeCell ref="AC156:AC157"/>
    <mergeCell ref="X154:X155"/>
    <mergeCell ref="Y154:Y155"/>
    <mergeCell ref="N154:N155"/>
    <mergeCell ref="O154:O155"/>
    <mergeCell ref="P154:P155"/>
    <mergeCell ref="Q154:Q155"/>
    <mergeCell ref="R154:R155"/>
    <mergeCell ref="S154:S155"/>
    <mergeCell ref="AJ154:AJ155"/>
    <mergeCell ref="AK154:AK155"/>
    <mergeCell ref="Z154:Z155"/>
    <mergeCell ref="AA154:AA155"/>
    <mergeCell ref="AB154:AB155"/>
    <mergeCell ref="AC154:AC155"/>
    <mergeCell ref="AD154:AD155"/>
    <mergeCell ref="AE154:AE155"/>
    <mergeCell ref="H156:H157"/>
    <mergeCell ref="I156:I157"/>
    <mergeCell ref="AF154:AF155"/>
    <mergeCell ref="AG154:AG155"/>
    <mergeCell ref="AH154:AH155"/>
    <mergeCell ref="AI154:AI155"/>
    <mergeCell ref="T154:T155"/>
    <mergeCell ref="U154:U155"/>
    <mergeCell ref="V154:V155"/>
    <mergeCell ref="W154:W155"/>
    <mergeCell ref="R152:R153"/>
    <mergeCell ref="S152:S153"/>
    <mergeCell ref="AL154:AL155"/>
    <mergeCell ref="AM154:AM155"/>
    <mergeCell ref="AN154:AN155"/>
    <mergeCell ref="C156:C157"/>
    <mergeCell ref="D156:D157"/>
    <mergeCell ref="E156:E157"/>
    <mergeCell ref="F156:F157"/>
    <mergeCell ref="G156:G157"/>
    <mergeCell ref="X152:X153"/>
    <mergeCell ref="Y152:Y153"/>
    <mergeCell ref="Z152:Z153"/>
    <mergeCell ref="AA152:AA153"/>
    <mergeCell ref="AB152:AB153"/>
    <mergeCell ref="AC152:AC153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AM152:AM153"/>
    <mergeCell ref="AN152:AN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AB150:AB151"/>
    <mergeCell ref="AC150:AC151"/>
    <mergeCell ref="AD150:AD151"/>
    <mergeCell ref="AE150:AE151"/>
    <mergeCell ref="AF150:AF151"/>
    <mergeCell ref="AG150:AG151"/>
    <mergeCell ref="AH150:AH151"/>
    <mergeCell ref="AI150:AI151"/>
    <mergeCell ref="AJ150:AJ151"/>
    <mergeCell ref="AK150:AK151"/>
    <mergeCell ref="AL150:AL151"/>
    <mergeCell ref="AM150:AM151"/>
    <mergeCell ref="AN150:A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P152:P153"/>
    <mergeCell ref="Q152:Q153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X150:X151"/>
    <mergeCell ref="Y150:Y151"/>
    <mergeCell ref="Z150:Z151"/>
    <mergeCell ref="AA150:AA151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AJ148:AJ149"/>
    <mergeCell ref="AK148:AK149"/>
    <mergeCell ref="Z148:Z149"/>
    <mergeCell ref="AA148:AA149"/>
    <mergeCell ref="AB148:AB149"/>
    <mergeCell ref="AC148:AC149"/>
    <mergeCell ref="AD148:AD149"/>
    <mergeCell ref="AE148:AE149"/>
    <mergeCell ref="H150:H151"/>
    <mergeCell ref="I150:I151"/>
    <mergeCell ref="AF148:AF149"/>
    <mergeCell ref="AG148:AG149"/>
    <mergeCell ref="AH148:AH149"/>
    <mergeCell ref="AI148:AI149"/>
    <mergeCell ref="T148:T149"/>
    <mergeCell ref="U148:U149"/>
    <mergeCell ref="V148:V149"/>
    <mergeCell ref="W148:W149"/>
    <mergeCell ref="R146:R147"/>
    <mergeCell ref="S146:S147"/>
    <mergeCell ref="AL148:AL149"/>
    <mergeCell ref="AM148:AM149"/>
    <mergeCell ref="AN148:AN149"/>
    <mergeCell ref="C150:C151"/>
    <mergeCell ref="D150:D151"/>
    <mergeCell ref="E150:E151"/>
    <mergeCell ref="F150:F151"/>
    <mergeCell ref="G150:G151"/>
    <mergeCell ref="X146:X147"/>
    <mergeCell ref="Y146:Y147"/>
    <mergeCell ref="Z146:Z147"/>
    <mergeCell ref="AA146:AA147"/>
    <mergeCell ref="AB146:AB147"/>
    <mergeCell ref="AC146:AC147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AM146:AM147"/>
    <mergeCell ref="AN146:AN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AB144:AB145"/>
    <mergeCell ref="AC144:AC145"/>
    <mergeCell ref="AD144:AD145"/>
    <mergeCell ref="AE144:AE145"/>
    <mergeCell ref="AF144:AF145"/>
    <mergeCell ref="AG144:AG145"/>
    <mergeCell ref="AH144:AH145"/>
    <mergeCell ref="AI144:AI145"/>
    <mergeCell ref="AJ144:AJ145"/>
    <mergeCell ref="AK144:AK145"/>
    <mergeCell ref="AL144:AL145"/>
    <mergeCell ref="AM144:AM145"/>
    <mergeCell ref="AN144:AN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J144:J145"/>
    <mergeCell ref="K144:K145"/>
    <mergeCell ref="L144:L145"/>
    <mergeCell ref="M144:M145"/>
    <mergeCell ref="N144:N145"/>
    <mergeCell ref="O144:O145"/>
    <mergeCell ref="X144:X145"/>
    <mergeCell ref="Y144:Y145"/>
    <mergeCell ref="Z144:Z145"/>
    <mergeCell ref="AA144:AA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Q142:Q143"/>
    <mergeCell ref="R142:R143"/>
    <mergeCell ref="S142:S143"/>
    <mergeCell ref="T142:T143"/>
    <mergeCell ref="V142:V143"/>
    <mergeCell ref="W142:W143"/>
    <mergeCell ref="X142:X143"/>
    <mergeCell ref="Y142:Y143"/>
    <mergeCell ref="Z142:Z143"/>
    <mergeCell ref="K142:K143"/>
    <mergeCell ref="L142:L143"/>
    <mergeCell ref="M142:M143"/>
    <mergeCell ref="N142:N143"/>
    <mergeCell ref="AB142:AB143"/>
    <mergeCell ref="AN142:AN143"/>
    <mergeCell ref="C144:C145"/>
    <mergeCell ref="D144:D145"/>
    <mergeCell ref="E144:E145"/>
    <mergeCell ref="F144:F145"/>
    <mergeCell ref="G144:G145"/>
    <mergeCell ref="H144:H145"/>
    <mergeCell ref="I144:I145"/>
    <mergeCell ref="U142:U143"/>
    <mergeCell ref="AC142:AC143"/>
    <mergeCell ref="AD142:AD143"/>
    <mergeCell ref="Y135:Y136"/>
    <mergeCell ref="Z135:Z136"/>
    <mergeCell ref="O135:O136"/>
    <mergeCell ref="P135:P136"/>
    <mergeCell ref="O142:O143"/>
    <mergeCell ref="P142:P143"/>
    <mergeCell ref="S140:U140"/>
    <mergeCell ref="AA142:AA143"/>
    <mergeCell ref="AL142:AL143"/>
    <mergeCell ref="AM142:AM143"/>
    <mergeCell ref="AE142:AE143"/>
    <mergeCell ref="AF142:AF143"/>
    <mergeCell ref="AG142:AG143"/>
    <mergeCell ref="AH142:AH143"/>
    <mergeCell ref="AJ142:AJ143"/>
    <mergeCell ref="AK142:AK143"/>
    <mergeCell ref="AK135:AK136"/>
    <mergeCell ref="AL135:AL136"/>
    <mergeCell ref="AA135:AA136"/>
    <mergeCell ref="AB135:AB136"/>
    <mergeCell ref="AC135:AC136"/>
    <mergeCell ref="AD135:AD136"/>
    <mergeCell ref="AE135:AE136"/>
    <mergeCell ref="AF135:AF136"/>
    <mergeCell ref="I142:I143"/>
    <mergeCell ref="J142:J143"/>
    <mergeCell ref="AG135:AG136"/>
    <mergeCell ref="AH135:AH136"/>
    <mergeCell ref="AI135:AI136"/>
    <mergeCell ref="AJ135:AJ136"/>
    <mergeCell ref="U135:U136"/>
    <mergeCell ref="V135:V136"/>
    <mergeCell ref="W135:W136"/>
    <mergeCell ref="X135:X136"/>
    <mergeCell ref="AM135:AM136"/>
    <mergeCell ref="AN135:AN136"/>
    <mergeCell ref="C142:C143"/>
    <mergeCell ref="D142:D143"/>
    <mergeCell ref="E142:E143"/>
    <mergeCell ref="F142:F143"/>
    <mergeCell ref="G142:G143"/>
    <mergeCell ref="H142:H143"/>
    <mergeCell ref="C135:C136"/>
    <mergeCell ref="D135:D136"/>
    <mergeCell ref="S135:S136"/>
    <mergeCell ref="T135:T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Q135:Q136"/>
    <mergeCell ref="R135:R136"/>
    <mergeCell ref="P118:P119"/>
    <mergeCell ref="C118:C119"/>
    <mergeCell ref="D118:D119"/>
    <mergeCell ref="E118:E119"/>
    <mergeCell ref="F118:F119"/>
    <mergeCell ref="G118:G119"/>
    <mergeCell ref="H118:H119"/>
    <mergeCell ref="X118:X119"/>
    <mergeCell ref="AM118:AM119"/>
    <mergeCell ref="T118:T119"/>
    <mergeCell ref="I118:I119"/>
    <mergeCell ref="J118:J119"/>
    <mergeCell ref="K118:K119"/>
    <mergeCell ref="L118:L119"/>
    <mergeCell ref="M118:M119"/>
    <mergeCell ref="N118:N119"/>
    <mergeCell ref="O118:O119"/>
    <mergeCell ref="Q118:Q119"/>
    <mergeCell ref="R118:R119"/>
    <mergeCell ref="S118:S119"/>
    <mergeCell ref="U118:U119"/>
    <mergeCell ref="V118:V119"/>
    <mergeCell ref="W118:W119"/>
    <mergeCell ref="AJ118:AJ119"/>
    <mergeCell ref="Y118:Y119"/>
    <mergeCell ref="Z118:Z119"/>
    <mergeCell ref="AA118:AA119"/>
    <mergeCell ref="AB118:AB119"/>
    <mergeCell ref="AC118:AC119"/>
    <mergeCell ref="AD118:AD119"/>
    <mergeCell ref="AK116:AK117"/>
    <mergeCell ref="AL116:AL117"/>
    <mergeCell ref="AM116:AM117"/>
    <mergeCell ref="AK118:AK119"/>
    <mergeCell ref="AL118:AL119"/>
    <mergeCell ref="AE118:AE119"/>
    <mergeCell ref="AF118:AF119"/>
    <mergeCell ref="AG118:AG119"/>
    <mergeCell ref="AH118:AH119"/>
    <mergeCell ref="AI118:AI119"/>
    <mergeCell ref="W116:W117"/>
    <mergeCell ref="X116:X117"/>
    <mergeCell ref="Y116:Y117"/>
    <mergeCell ref="Z116:Z117"/>
    <mergeCell ref="AA116:AA117"/>
    <mergeCell ref="AB116:AB117"/>
    <mergeCell ref="AC116:AC117"/>
    <mergeCell ref="AD116:AD117"/>
    <mergeCell ref="AE116:AE117"/>
    <mergeCell ref="AF116:AF117"/>
    <mergeCell ref="AG116:AG117"/>
    <mergeCell ref="AH116:AH117"/>
    <mergeCell ref="AC114:AC115"/>
    <mergeCell ref="AD114:AD115"/>
    <mergeCell ref="AI116:AI117"/>
    <mergeCell ref="AJ116:AJ117"/>
    <mergeCell ref="AG114:AG115"/>
    <mergeCell ref="AH114:AH115"/>
    <mergeCell ref="AI114:AI115"/>
    <mergeCell ref="AJ114:AJ115"/>
    <mergeCell ref="AE114:AE115"/>
    <mergeCell ref="AF114:AF115"/>
    <mergeCell ref="AK114:AK115"/>
    <mergeCell ref="AL114:AL115"/>
    <mergeCell ref="AM114:AM115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K112:K113"/>
    <mergeCell ref="L112:L113"/>
    <mergeCell ref="Q112:Q113"/>
    <mergeCell ref="R112:R113"/>
    <mergeCell ref="S112:S113"/>
    <mergeCell ref="T112:T113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D112:AD113"/>
    <mergeCell ref="AE112:AE113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114:C115"/>
    <mergeCell ref="D114:D115"/>
    <mergeCell ref="E114:E115"/>
    <mergeCell ref="F114:F115"/>
    <mergeCell ref="G114:G115"/>
    <mergeCell ref="H114:H115"/>
    <mergeCell ref="I112:I113"/>
    <mergeCell ref="J112:J113"/>
    <mergeCell ref="AG110:AG111"/>
    <mergeCell ref="AH110:AH111"/>
    <mergeCell ref="AI110:AI111"/>
    <mergeCell ref="AJ110:AJ111"/>
    <mergeCell ref="AA110:AA111"/>
    <mergeCell ref="AB110:AB111"/>
    <mergeCell ref="AC110:AC111"/>
    <mergeCell ref="AD110:AD111"/>
    <mergeCell ref="C112:C113"/>
    <mergeCell ref="D112:D113"/>
    <mergeCell ref="E112:E113"/>
    <mergeCell ref="F112:F113"/>
    <mergeCell ref="G112:G113"/>
    <mergeCell ref="H112:H113"/>
    <mergeCell ref="M112:M113"/>
    <mergeCell ref="N112:N113"/>
    <mergeCell ref="O112:O113"/>
    <mergeCell ref="P112:P113"/>
    <mergeCell ref="AM110:AM111"/>
    <mergeCell ref="AN110:AN111"/>
    <mergeCell ref="AK110:AK111"/>
    <mergeCell ref="AL110:AL111"/>
    <mergeCell ref="AE110:AE111"/>
    <mergeCell ref="AF110:AF111"/>
    <mergeCell ref="C110:C111"/>
    <mergeCell ref="D110:D111"/>
    <mergeCell ref="E110:E111"/>
    <mergeCell ref="F110:F111"/>
    <mergeCell ref="G110:G111"/>
    <mergeCell ref="H110:H111"/>
    <mergeCell ref="U110:U111"/>
    <mergeCell ref="V110:V111"/>
    <mergeCell ref="W110:W111"/>
    <mergeCell ref="X110:X111"/>
    <mergeCell ref="Y110:Y111"/>
    <mergeCell ref="Z110:Z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W108:W109"/>
    <mergeCell ref="X108:X109"/>
    <mergeCell ref="Y108:Y109"/>
    <mergeCell ref="Z108:Z109"/>
    <mergeCell ref="AA108:AA109"/>
    <mergeCell ref="AB108:AB109"/>
    <mergeCell ref="AK108:AK109"/>
    <mergeCell ref="AL108:AL109"/>
    <mergeCell ref="AM108:AM109"/>
    <mergeCell ref="AN108:AN109"/>
    <mergeCell ref="AC108:AC109"/>
    <mergeCell ref="AD108:AD109"/>
    <mergeCell ref="AE108:AE109"/>
    <mergeCell ref="AF108:AF109"/>
    <mergeCell ref="AG108:AG109"/>
    <mergeCell ref="AH108:AH109"/>
    <mergeCell ref="AC106:AC107"/>
    <mergeCell ref="AD106:AD107"/>
    <mergeCell ref="AI108:AI109"/>
    <mergeCell ref="AJ108:AJ109"/>
    <mergeCell ref="AG106:AG107"/>
    <mergeCell ref="AH106:AH107"/>
    <mergeCell ref="AI106:AI107"/>
    <mergeCell ref="AJ106:AJ107"/>
    <mergeCell ref="AE106:AE107"/>
    <mergeCell ref="AF106:AF107"/>
    <mergeCell ref="AK106:AK107"/>
    <mergeCell ref="AL106:AL107"/>
    <mergeCell ref="AM106:AM107"/>
    <mergeCell ref="AN106:A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U104:U105"/>
    <mergeCell ref="V104:V105"/>
    <mergeCell ref="S106:S107"/>
    <mergeCell ref="T106:T107"/>
    <mergeCell ref="K104:K105"/>
    <mergeCell ref="L104:L105"/>
    <mergeCell ref="Q104:Q105"/>
    <mergeCell ref="R104:R105"/>
    <mergeCell ref="S104:S105"/>
    <mergeCell ref="T104:T105"/>
    <mergeCell ref="U106:U107"/>
    <mergeCell ref="V106:V107"/>
    <mergeCell ref="W106:W107"/>
    <mergeCell ref="X106:X107"/>
    <mergeCell ref="Y106:Y107"/>
    <mergeCell ref="Z106:Z107"/>
    <mergeCell ref="W104:W105"/>
    <mergeCell ref="X104:X105"/>
    <mergeCell ref="Y104:Y105"/>
    <mergeCell ref="Z104:Z105"/>
    <mergeCell ref="AC104:AC105"/>
    <mergeCell ref="AD104:AD105"/>
    <mergeCell ref="AA104:AA105"/>
    <mergeCell ref="AB104:AB105"/>
    <mergeCell ref="AM104:AM105"/>
    <mergeCell ref="AN104:AN105"/>
    <mergeCell ref="I104:I105"/>
    <mergeCell ref="J104:J105"/>
    <mergeCell ref="M104:M105"/>
    <mergeCell ref="N104:N105"/>
    <mergeCell ref="O104:O105"/>
    <mergeCell ref="P104:P105"/>
    <mergeCell ref="AE104:AE105"/>
    <mergeCell ref="AF104:AF105"/>
    <mergeCell ref="AA102:AA103"/>
    <mergeCell ref="AB102:AB103"/>
    <mergeCell ref="AC102:AC103"/>
    <mergeCell ref="AD102:AD103"/>
    <mergeCell ref="AK104:AK105"/>
    <mergeCell ref="AL104:AL105"/>
    <mergeCell ref="AG104:AG105"/>
    <mergeCell ref="AH104:AH105"/>
    <mergeCell ref="AI104:AI105"/>
    <mergeCell ref="AJ104:AJ105"/>
    <mergeCell ref="C104:C105"/>
    <mergeCell ref="D104:D105"/>
    <mergeCell ref="E104:E105"/>
    <mergeCell ref="F104:F105"/>
    <mergeCell ref="G104:G105"/>
    <mergeCell ref="H104:H105"/>
    <mergeCell ref="AM102:AM103"/>
    <mergeCell ref="AN102:AN103"/>
    <mergeCell ref="AK102:AK103"/>
    <mergeCell ref="AL102:AL103"/>
    <mergeCell ref="AE102:AE103"/>
    <mergeCell ref="AF102:AF103"/>
    <mergeCell ref="AG102:AG103"/>
    <mergeCell ref="AH102:AH103"/>
    <mergeCell ref="AI102:AI103"/>
    <mergeCell ref="AJ102:AJ103"/>
    <mergeCell ref="P100:P101"/>
    <mergeCell ref="C102:C103"/>
    <mergeCell ref="D102:D103"/>
    <mergeCell ref="E102:E103"/>
    <mergeCell ref="F102:F103"/>
    <mergeCell ref="G102:G103"/>
    <mergeCell ref="H102:H103"/>
    <mergeCell ref="C100:C101"/>
    <mergeCell ref="M102:M103"/>
    <mergeCell ref="D100:D101"/>
    <mergeCell ref="Y102:Y103"/>
    <mergeCell ref="Z102:Z103"/>
    <mergeCell ref="T102:T103"/>
    <mergeCell ref="I102:I103"/>
    <mergeCell ref="J102:J103"/>
    <mergeCell ref="K102:K103"/>
    <mergeCell ref="U102:U103"/>
    <mergeCell ref="L102:L103"/>
    <mergeCell ref="X100:X101"/>
    <mergeCell ref="Y100:Y101"/>
    <mergeCell ref="Z100:Z101"/>
    <mergeCell ref="AA100:AA101"/>
    <mergeCell ref="N100:N101"/>
    <mergeCell ref="N102:N103"/>
    <mergeCell ref="V102:V103"/>
    <mergeCell ref="O100:O101"/>
    <mergeCell ref="W102:W103"/>
    <mergeCell ref="X102:X103"/>
    <mergeCell ref="AB100:AB101"/>
    <mergeCell ref="O102:O103"/>
    <mergeCell ref="P102:P103"/>
    <mergeCell ref="Q102:Q103"/>
    <mergeCell ref="R102:R103"/>
    <mergeCell ref="S102:S103"/>
    <mergeCell ref="T100:T101"/>
    <mergeCell ref="U100:U101"/>
    <mergeCell ref="V100:V101"/>
    <mergeCell ref="W100:W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AK100:AK101"/>
    <mergeCell ref="AA98:AA99"/>
    <mergeCell ref="AB98:AB99"/>
    <mergeCell ref="AC98:AC99"/>
    <mergeCell ref="AD98:AD99"/>
    <mergeCell ref="AI100:AI101"/>
    <mergeCell ref="AJ100:AJ101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E100:E101"/>
    <mergeCell ref="F100:F101"/>
    <mergeCell ref="G100:G101"/>
    <mergeCell ref="H100:H101"/>
    <mergeCell ref="I100:I101"/>
    <mergeCell ref="J100:J101"/>
    <mergeCell ref="I98:I99"/>
    <mergeCell ref="J98:J99"/>
    <mergeCell ref="K98:K99"/>
    <mergeCell ref="L98:L99"/>
    <mergeCell ref="M98:M99"/>
    <mergeCell ref="K100:K101"/>
    <mergeCell ref="L100:L101"/>
    <mergeCell ref="M100:M101"/>
    <mergeCell ref="N98:N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V96:V97"/>
    <mergeCell ref="K96:K97"/>
    <mergeCell ref="L96:L97"/>
    <mergeCell ref="U98:U99"/>
    <mergeCell ref="V98:V99"/>
    <mergeCell ref="W98:W99"/>
    <mergeCell ref="M96:M97"/>
    <mergeCell ref="N96:N97"/>
    <mergeCell ref="O96:O97"/>
    <mergeCell ref="P96:P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C98:C99"/>
    <mergeCell ref="D98:D99"/>
    <mergeCell ref="E98:E99"/>
    <mergeCell ref="F98:F99"/>
    <mergeCell ref="G98:G99"/>
    <mergeCell ref="H98:H99"/>
    <mergeCell ref="H96:H97"/>
    <mergeCell ref="I96:I97"/>
    <mergeCell ref="J96:J97"/>
    <mergeCell ref="AG94:AG95"/>
    <mergeCell ref="AH94:AH95"/>
    <mergeCell ref="AI94:AI95"/>
    <mergeCell ref="AA94:AA95"/>
    <mergeCell ref="AI96:AI97"/>
    <mergeCell ref="AH96:AH97"/>
    <mergeCell ref="W96:W97"/>
    <mergeCell ref="AM94:AM95"/>
    <mergeCell ref="C96:C97"/>
    <mergeCell ref="D96:D97"/>
    <mergeCell ref="E96:E97"/>
    <mergeCell ref="F96:F97"/>
    <mergeCell ref="G96:G97"/>
    <mergeCell ref="C94:C95"/>
    <mergeCell ref="D94:D95"/>
    <mergeCell ref="E94:E95"/>
    <mergeCell ref="F94:F95"/>
    <mergeCell ref="G94:G95"/>
    <mergeCell ref="H94:H95"/>
    <mergeCell ref="W94:W95"/>
    <mergeCell ref="X94:X95"/>
    <mergeCell ref="Y94:Y95"/>
    <mergeCell ref="Z94:Z95"/>
    <mergeCell ref="I94:I95"/>
    <mergeCell ref="J94:J95"/>
    <mergeCell ref="K94:K95"/>
    <mergeCell ref="L94:L95"/>
    <mergeCell ref="U94:U95"/>
    <mergeCell ref="M94:M95"/>
    <mergeCell ref="N94:N95"/>
    <mergeCell ref="AN94:AN95"/>
    <mergeCell ref="AB94:AB95"/>
    <mergeCell ref="AC94:AC95"/>
    <mergeCell ref="AD94:AD95"/>
    <mergeCell ref="AE94:AE95"/>
    <mergeCell ref="AF94:AF95"/>
    <mergeCell ref="AJ94:AJ95"/>
    <mergeCell ref="O94:O95"/>
    <mergeCell ref="P94:P95"/>
    <mergeCell ref="Q94:Q95"/>
    <mergeCell ref="R94:R95"/>
    <mergeCell ref="S94:S95"/>
    <mergeCell ref="T94:T95"/>
    <mergeCell ref="AM92:AM93"/>
    <mergeCell ref="AN92:AN93"/>
    <mergeCell ref="AC92:AC93"/>
    <mergeCell ref="AD92:AD93"/>
    <mergeCell ref="AE92:AE93"/>
    <mergeCell ref="AF92:AF93"/>
    <mergeCell ref="AG92:AG93"/>
    <mergeCell ref="AH92:AH93"/>
    <mergeCell ref="AE90:AG90"/>
    <mergeCell ref="AI92:AI93"/>
    <mergeCell ref="AJ92:AJ93"/>
    <mergeCell ref="AK92:AK93"/>
    <mergeCell ref="AL92:AL93"/>
    <mergeCell ref="V94:V95"/>
    <mergeCell ref="AL94:AL95"/>
    <mergeCell ref="AA92:AA93"/>
    <mergeCell ref="AB92:AB93"/>
    <mergeCell ref="AK94:AK95"/>
    <mergeCell ref="I92:I93"/>
    <mergeCell ref="J92:J93"/>
    <mergeCell ref="P90:R90"/>
    <mergeCell ref="S90:U90"/>
    <mergeCell ref="V90:X90"/>
    <mergeCell ref="Y90:AA90"/>
    <mergeCell ref="W92:W93"/>
    <mergeCell ref="X92:X93"/>
    <mergeCell ref="Y92:Y93"/>
    <mergeCell ref="Z92:Z93"/>
    <mergeCell ref="C92:C93"/>
    <mergeCell ref="D92:D93"/>
    <mergeCell ref="E92:E93"/>
    <mergeCell ref="F92:F93"/>
    <mergeCell ref="G92:G93"/>
    <mergeCell ref="H92:H93"/>
    <mergeCell ref="K92:K93"/>
    <mergeCell ref="L92:L93"/>
    <mergeCell ref="M92:M93"/>
    <mergeCell ref="N92:N93"/>
    <mergeCell ref="O92:O93"/>
    <mergeCell ref="P92:P93"/>
    <mergeCell ref="M90:O90"/>
    <mergeCell ref="AH90:AJ90"/>
    <mergeCell ref="AK90:AM90"/>
    <mergeCell ref="Q92:Q93"/>
    <mergeCell ref="R92:R93"/>
    <mergeCell ref="S92:S93"/>
    <mergeCell ref="T92:T93"/>
    <mergeCell ref="U92:U93"/>
    <mergeCell ref="V92:V93"/>
    <mergeCell ref="AB90:AD90"/>
    <mergeCell ref="S84:S85"/>
    <mergeCell ref="T84:T85"/>
    <mergeCell ref="U84:U85"/>
    <mergeCell ref="V84:V85"/>
    <mergeCell ref="W84:W85"/>
    <mergeCell ref="X84:X85"/>
    <mergeCell ref="AI84:AI85"/>
    <mergeCell ref="AJ84:AJ85"/>
    <mergeCell ref="Y84:Y85"/>
    <mergeCell ref="Z84:Z85"/>
    <mergeCell ref="AA84:AA85"/>
    <mergeCell ref="AB84:AB85"/>
    <mergeCell ref="AC84:AC85"/>
    <mergeCell ref="AD84:AD85"/>
    <mergeCell ref="W81:W82"/>
    <mergeCell ref="X81:X82"/>
    <mergeCell ref="AK84:AK85"/>
    <mergeCell ref="AL84:AL85"/>
    <mergeCell ref="AM84:AM85"/>
    <mergeCell ref="AN84:AN85"/>
    <mergeCell ref="AE84:AE85"/>
    <mergeCell ref="AF84:AF85"/>
    <mergeCell ref="AG84:AG85"/>
    <mergeCell ref="AH84:AH85"/>
    <mergeCell ref="I84:I85"/>
    <mergeCell ref="J84:J85"/>
    <mergeCell ref="AG81:AG82"/>
    <mergeCell ref="AH81:AH82"/>
    <mergeCell ref="AI81:AI82"/>
    <mergeCell ref="AJ81:AJ82"/>
    <mergeCell ref="AA81:AA82"/>
    <mergeCell ref="AB81:AB82"/>
    <mergeCell ref="AC81:AC82"/>
    <mergeCell ref="AD81:AD82"/>
    <mergeCell ref="C84:C85"/>
    <mergeCell ref="D84:D85"/>
    <mergeCell ref="E84:E85"/>
    <mergeCell ref="F84:F85"/>
    <mergeCell ref="G84:G85"/>
    <mergeCell ref="H84:H85"/>
    <mergeCell ref="O84:O85"/>
    <mergeCell ref="P84:P85"/>
    <mergeCell ref="Q84:Q85"/>
    <mergeCell ref="R84:R85"/>
    <mergeCell ref="AM81:AM82"/>
    <mergeCell ref="AN81:AN82"/>
    <mergeCell ref="AK81:AK82"/>
    <mergeCell ref="AL81:AL82"/>
    <mergeCell ref="AE81:AE82"/>
    <mergeCell ref="AF81:AF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Y81:Y82"/>
    <mergeCell ref="Z81:Z82"/>
    <mergeCell ref="O81:O82"/>
    <mergeCell ref="P81:P82"/>
    <mergeCell ref="Q81:Q82"/>
    <mergeCell ref="R81:R82"/>
    <mergeCell ref="S81:S82"/>
    <mergeCell ref="T81:T82"/>
    <mergeCell ref="U81:U82"/>
    <mergeCell ref="V81:V82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C79:C80"/>
    <mergeCell ref="D79:D80"/>
    <mergeCell ref="E79:E80"/>
    <mergeCell ref="F79:F80"/>
    <mergeCell ref="G79:G80"/>
    <mergeCell ref="H79:H80"/>
    <mergeCell ref="I79:I80"/>
    <mergeCell ref="J79:J80"/>
    <mergeCell ref="R79:R80"/>
    <mergeCell ref="S79:S80"/>
    <mergeCell ref="T79:T80"/>
    <mergeCell ref="U79:U80"/>
    <mergeCell ref="V79:V80"/>
    <mergeCell ref="K79:K80"/>
    <mergeCell ref="L79:L80"/>
    <mergeCell ref="D77:D78"/>
    <mergeCell ref="E77:E78"/>
    <mergeCell ref="F77:F78"/>
    <mergeCell ref="G77:G78"/>
    <mergeCell ref="H77:H78"/>
    <mergeCell ref="Q79:Q80"/>
    <mergeCell ref="I77:I78"/>
    <mergeCell ref="J77:J78"/>
    <mergeCell ref="K77:K78"/>
    <mergeCell ref="L77:L78"/>
    <mergeCell ref="W77:W78"/>
    <mergeCell ref="X77:X78"/>
    <mergeCell ref="Y77:Y78"/>
    <mergeCell ref="Z77:Z78"/>
    <mergeCell ref="R77:R78"/>
    <mergeCell ref="S77:S78"/>
    <mergeCell ref="T77:T78"/>
    <mergeCell ref="U77:U78"/>
    <mergeCell ref="V77:V78"/>
    <mergeCell ref="M75:O75"/>
    <mergeCell ref="AH72:AH73"/>
    <mergeCell ref="O72:O73"/>
    <mergeCell ref="W72:W73"/>
    <mergeCell ref="X72:X73"/>
    <mergeCell ref="Y72:Y73"/>
    <mergeCell ref="P72:P73"/>
    <mergeCell ref="AC72:AC73"/>
    <mergeCell ref="AA72:AA73"/>
    <mergeCell ref="S75:U75"/>
    <mergeCell ref="AN70:AN71"/>
    <mergeCell ref="V75:X75"/>
    <mergeCell ref="Y75:AA75"/>
    <mergeCell ref="AB75:AD75"/>
    <mergeCell ref="AE75:AG75"/>
    <mergeCell ref="AH75:AJ75"/>
    <mergeCell ref="AK75:AM75"/>
    <mergeCell ref="D74:AM74"/>
    <mergeCell ref="D75:F75"/>
    <mergeCell ref="K70:K71"/>
    <mergeCell ref="AI72:AI73"/>
    <mergeCell ref="G75:I75"/>
    <mergeCell ref="M79:M80"/>
    <mergeCell ref="N79:N80"/>
    <mergeCell ref="O79:O80"/>
    <mergeCell ref="P79:P80"/>
    <mergeCell ref="P77:P78"/>
    <mergeCell ref="AD72:AD73"/>
    <mergeCell ref="P75:R75"/>
    <mergeCell ref="AB72:AB73"/>
    <mergeCell ref="X70:X71"/>
    <mergeCell ref="Q77:Q78"/>
    <mergeCell ref="I70:I71"/>
    <mergeCell ref="AL70:AL71"/>
    <mergeCell ref="AM70:AM71"/>
    <mergeCell ref="AJ72:AJ73"/>
    <mergeCell ref="AK72:AK73"/>
    <mergeCell ref="AL72:AL73"/>
    <mergeCell ref="AM72:AM73"/>
    <mergeCell ref="AK70:AK71"/>
    <mergeCell ref="AF72:AF73"/>
    <mergeCell ref="Z70:Z71"/>
    <mergeCell ref="AA70:AA71"/>
    <mergeCell ref="AB70:AB71"/>
    <mergeCell ref="AC70:AC71"/>
    <mergeCell ref="AE72:AE73"/>
    <mergeCell ref="AF70:AF71"/>
    <mergeCell ref="M70:M71"/>
    <mergeCell ref="H70:H71"/>
    <mergeCell ref="Z72:Z73"/>
    <mergeCell ref="J72:J73"/>
    <mergeCell ref="N70:N71"/>
    <mergeCell ref="O70:O71"/>
    <mergeCell ref="V72:V73"/>
    <mergeCell ref="J70:J71"/>
    <mergeCell ref="L70:L71"/>
    <mergeCell ref="P70:P71"/>
    <mergeCell ref="AG70:AG71"/>
    <mergeCell ref="AG72:AG73"/>
    <mergeCell ref="Q72:Q73"/>
    <mergeCell ref="R72:R73"/>
    <mergeCell ref="S72:S73"/>
    <mergeCell ref="T72:T73"/>
    <mergeCell ref="U72:U73"/>
    <mergeCell ref="Q70:Q71"/>
    <mergeCell ref="R70:R71"/>
    <mergeCell ref="S70:S71"/>
    <mergeCell ref="AH70:AH71"/>
    <mergeCell ref="AI70:AI71"/>
    <mergeCell ref="AJ70:AJ71"/>
    <mergeCell ref="T70:T71"/>
    <mergeCell ref="U70:U71"/>
    <mergeCell ref="V70:V71"/>
    <mergeCell ref="W70:W71"/>
    <mergeCell ref="Y70:Y71"/>
    <mergeCell ref="AD70:AD71"/>
    <mergeCell ref="AE70:AE71"/>
    <mergeCell ref="U68:U69"/>
    <mergeCell ref="V68:V69"/>
    <mergeCell ref="C68:C69"/>
    <mergeCell ref="D68:D69"/>
    <mergeCell ref="E68:E69"/>
    <mergeCell ref="F68:F69"/>
    <mergeCell ref="G68:G69"/>
    <mergeCell ref="H68:H69"/>
    <mergeCell ref="I68:I69"/>
    <mergeCell ref="J68:J69"/>
    <mergeCell ref="AI68:AI69"/>
    <mergeCell ref="X68:X69"/>
    <mergeCell ref="Y68:Y69"/>
    <mergeCell ref="Z68:Z69"/>
    <mergeCell ref="AA68:AA69"/>
    <mergeCell ref="AB68:AB69"/>
    <mergeCell ref="AC68:AC69"/>
    <mergeCell ref="AK68:AK69"/>
    <mergeCell ref="AL68:AL69"/>
    <mergeCell ref="AM68:AM69"/>
    <mergeCell ref="AN68:AN69"/>
    <mergeCell ref="C70:C71"/>
    <mergeCell ref="D70:D71"/>
    <mergeCell ref="E70:E71"/>
    <mergeCell ref="F70:F71"/>
    <mergeCell ref="G70:G71"/>
    <mergeCell ref="AD68:AD69"/>
    <mergeCell ref="J66:J67"/>
    <mergeCell ref="K66:K67"/>
    <mergeCell ref="L66:L67"/>
    <mergeCell ref="M66:M67"/>
    <mergeCell ref="N66:N67"/>
    <mergeCell ref="AJ68:AJ69"/>
    <mergeCell ref="AE68:AE69"/>
    <mergeCell ref="AF68:AF69"/>
    <mergeCell ref="AG68:AG69"/>
    <mergeCell ref="AH68:AH69"/>
    <mergeCell ref="AA66:AA67"/>
    <mergeCell ref="P66:P67"/>
    <mergeCell ref="Q66:Q67"/>
    <mergeCell ref="R66:R67"/>
    <mergeCell ref="S66:S67"/>
    <mergeCell ref="T66:T67"/>
    <mergeCell ref="U66:U67"/>
    <mergeCell ref="Y66:Y67"/>
    <mergeCell ref="AI66:AI67"/>
    <mergeCell ref="AJ66:AJ67"/>
    <mergeCell ref="AK66:AK67"/>
    <mergeCell ref="AL66:AL67"/>
    <mergeCell ref="AM66:AM67"/>
    <mergeCell ref="AB66:AB67"/>
    <mergeCell ref="AC66:AC67"/>
    <mergeCell ref="AD66:AD67"/>
    <mergeCell ref="AE66:AE67"/>
    <mergeCell ref="AF66:AF67"/>
    <mergeCell ref="K68:K69"/>
    <mergeCell ref="AH66:AH67"/>
    <mergeCell ref="AG66:AG67"/>
    <mergeCell ref="V66:V67"/>
    <mergeCell ref="W66:W67"/>
    <mergeCell ref="X66:X67"/>
    <mergeCell ref="Z66:Z67"/>
    <mergeCell ref="W68:W69"/>
    <mergeCell ref="L68:L69"/>
    <mergeCell ref="M68:M69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C66:C67"/>
    <mergeCell ref="D66:D67"/>
    <mergeCell ref="E66:E67"/>
    <mergeCell ref="F66:F67"/>
    <mergeCell ref="G66:G67"/>
    <mergeCell ref="H66:H67"/>
    <mergeCell ref="N68:N69"/>
    <mergeCell ref="O68:O69"/>
    <mergeCell ref="P68:P69"/>
    <mergeCell ref="Q68:Q69"/>
    <mergeCell ref="R68:R69"/>
    <mergeCell ref="S68:S69"/>
    <mergeCell ref="T68:T69"/>
    <mergeCell ref="AJ62:AJ63"/>
    <mergeCell ref="J62:J63"/>
    <mergeCell ref="K62:K63"/>
    <mergeCell ref="O66:O67"/>
    <mergeCell ref="AL64:AL65"/>
    <mergeCell ref="M64:M65"/>
    <mergeCell ref="Y64:Y65"/>
    <mergeCell ref="N64:N65"/>
    <mergeCell ref="O64:O65"/>
    <mergeCell ref="AM64:AM65"/>
    <mergeCell ref="AF64:AF65"/>
    <mergeCell ref="AG64:AG65"/>
    <mergeCell ref="AH64:AH65"/>
    <mergeCell ref="AI64:AI65"/>
    <mergeCell ref="H64:H65"/>
    <mergeCell ref="I64:I65"/>
    <mergeCell ref="J64:J65"/>
    <mergeCell ref="K64:K65"/>
    <mergeCell ref="L64:L65"/>
    <mergeCell ref="I66:I67"/>
    <mergeCell ref="T64:T65"/>
    <mergeCell ref="U64:U65"/>
    <mergeCell ref="I62:I63"/>
    <mergeCell ref="W64:W65"/>
    <mergeCell ref="X64:X65"/>
    <mergeCell ref="R62:R63"/>
    <mergeCell ref="S62:S63"/>
    <mergeCell ref="T62:T63"/>
    <mergeCell ref="U62:U63"/>
    <mergeCell ref="P64:P65"/>
    <mergeCell ref="Q64:Q65"/>
    <mergeCell ref="R64:R65"/>
    <mergeCell ref="S64:S65"/>
    <mergeCell ref="V64:V65"/>
    <mergeCell ref="C62:C63"/>
    <mergeCell ref="D62:D63"/>
    <mergeCell ref="E62:E63"/>
    <mergeCell ref="F62:F63"/>
    <mergeCell ref="G62:G63"/>
    <mergeCell ref="H62:H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AM62:AM63"/>
    <mergeCell ref="AN62:AN63"/>
    <mergeCell ref="C64:C65"/>
    <mergeCell ref="D64:D65"/>
    <mergeCell ref="E64:E65"/>
    <mergeCell ref="F64:F65"/>
    <mergeCell ref="G64:G65"/>
    <mergeCell ref="AD62:AD63"/>
    <mergeCell ref="AE62:AE63"/>
    <mergeCell ref="AF62:AF63"/>
    <mergeCell ref="V60:V61"/>
    <mergeCell ref="W60:W61"/>
    <mergeCell ref="Z60:Z61"/>
    <mergeCell ref="AA60:AA61"/>
    <mergeCell ref="P60:P61"/>
    <mergeCell ref="Q60:Q61"/>
    <mergeCell ref="R60:R61"/>
    <mergeCell ref="S60:S61"/>
    <mergeCell ref="T60:T61"/>
    <mergeCell ref="U60:U61"/>
    <mergeCell ref="AM60:AM61"/>
    <mergeCell ref="AB60:AB61"/>
    <mergeCell ref="AC60:AC61"/>
    <mergeCell ref="AD60:AD61"/>
    <mergeCell ref="AE60:AE61"/>
    <mergeCell ref="AF60:AF61"/>
    <mergeCell ref="AG60:AG61"/>
    <mergeCell ref="K58:K59"/>
    <mergeCell ref="L58:L59"/>
    <mergeCell ref="M58:M59"/>
    <mergeCell ref="J60:J61"/>
    <mergeCell ref="K60:K61"/>
    <mergeCell ref="L60:L61"/>
    <mergeCell ref="M60:M61"/>
    <mergeCell ref="AK58:AK59"/>
    <mergeCell ref="Z58:Z59"/>
    <mergeCell ref="AA58:AA59"/>
    <mergeCell ref="AB58:AB59"/>
    <mergeCell ref="AH60:AH61"/>
    <mergeCell ref="AI60:AI61"/>
    <mergeCell ref="AJ60:AJ61"/>
    <mergeCell ref="AK60:AK61"/>
    <mergeCell ref="H60:H61"/>
    <mergeCell ref="I60:I61"/>
    <mergeCell ref="AF58:AF59"/>
    <mergeCell ref="AG58:AG59"/>
    <mergeCell ref="AH58:AH59"/>
    <mergeCell ref="AI58:AI59"/>
    <mergeCell ref="X60:X61"/>
    <mergeCell ref="Y60:Y61"/>
    <mergeCell ref="H58:H59"/>
    <mergeCell ref="I58:I59"/>
    <mergeCell ref="Y56:AA56"/>
    <mergeCell ref="AB56:AD56"/>
    <mergeCell ref="AE56:AG56"/>
    <mergeCell ref="AH56:AJ56"/>
    <mergeCell ref="AK56:AM56"/>
    <mergeCell ref="C60:C61"/>
    <mergeCell ref="D60:D61"/>
    <mergeCell ref="E60:E61"/>
    <mergeCell ref="F60:F61"/>
    <mergeCell ref="G60:G61"/>
    <mergeCell ref="L62:L63"/>
    <mergeCell ref="M62:M63"/>
    <mergeCell ref="N62:N63"/>
    <mergeCell ref="O62:O63"/>
    <mergeCell ref="P62:P63"/>
    <mergeCell ref="Q62:Q63"/>
    <mergeCell ref="N60:N61"/>
    <mergeCell ref="O60:O61"/>
    <mergeCell ref="AL58:AL59"/>
    <mergeCell ref="S58:S59"/>
    <mergeCell ref="V62:V63"/>
    <mergeCell ref="W62:W63"/>
    <mergeCell ref="AL60:AL61"/>
    <mergeCell ref="AK62:AK63"/>
    <mergeCell ref="AL62:AL63"/>
    <mergeCell ref="AJ58:AJ59"/>
    <mergeCell ref="Y58:Y59"/>
    <mergeCell ref="N58:N59"/>
    <mergeCell ref="O58:O59"/>
    <mergeCell ref="P58:P59"/>
    <mergeCell ref="Q58:Q59"/>
    <mergeCell ref="R58:R59"/>
    <mergeCell ref="V56:X56"/>
    <mergeCell ref="AM58:AM59"/>
    <mergeCell ref="AC58:AC59"/>
    <mergeCell ref="AD58:AD59"/>
    <mergeCell ref="AE58:AE59"/>
    <mergeCell ref="T58:T59"/>
    <mergeCell ref="U58:U59"/>
    <mergeCell ref="V58:V59"/>
    <mergeCell ref="W58:W59"/>
    <mergeCell ref="X58:X59"/>
    <mergeCell ref="I51:I52"/>
    <mergeCell ref="J51:J52"/>
    <mergeCell ref="C58:C59"/>
    <mergeCell ref="D58:D59"/>
    <mergeCell ref="E58:E59"/>
    <mergeCell ref="F58:F59"/>
    <mergeCell ref="G58:G59"/>
    <mergeCell ref="G56:I56"/>
    <mergeCell ref="J56:L56"/>
    <mergeCell ref="J58:J59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B55:B57"/>
    <mergeCell ref="C55:C57"/>
    <mergeCell ref="D55:AM55"/>
    <mergeCell ref="AM51:AM52"/>
    <mergeCell ref="AN51:AN52"/>
    <mergeCell ref="AG51:AG52"/>
    <mergeCell ref="AH51:AH52"/>
    <mergeCell ref="AI51:AI52"/>
    <mergeCell ref="D56:F56"/>
    <mergeCell ref="AJ51:AJ52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C51:C52"/>
    <mergeCell ref="D51:D52"/>
    <mergeCell ref="E51:E52"/>
    <mergeCell ref="F51:F52"/>
    <mergeCell ref="G51:G52"/>
    <mergeCell ref="H51:H52"/>
    <mergeCell ref="U47:U48"/>
    <mergeCell ref="V47:V48"/>
    <mergeCell ref="K51:K52"/>
    <mergeCell ref="L51:L52"/>
    <mergeCell ref="M51:M52"/>
    <mergeCell ref="N51:N52"/>
    <mergeCell ref="Q49:Q50"/>
    <mergeCell ref="R49:R50"/>
    <mergeCell ref="S49:S50"/>
    <mergeCell ref="T49:T50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U49:U50"/>
    <mergeCell ref="V49:V50"/>
    <mergeCell ref="K49:K50"/>
    <mergeCell ref="L49:L50"/>
    <mergeCell ref="M49:M50"/>
    <mergeCell ref="N49:N50"/>
    <mergeCell ref="O49:O50"/>
    <mergeCell ref="P49:P50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W45:W46"/>
    <mergeCell ref="X45:X46"/>
    <mergeCell ref="Y45:Y46"/>
    <mergeCell ref="Z45:Z46"/>
    <mergeCell ref="AA45:AA46"/>
    <mergeCell ref="AB45:AB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AC43:AC44"/>
    <mergeCell ref="AD43:AD44"/>
    <mergeCell ref="AI45:AI46"/>
    <mergeCell ref="AJ45:AJ46"/>
    <mergeCell ref="AG43:AG44"/>
    <mergeCell ref="AH43:AH44"/>
    <mergeCell ref="AI43:AI44"/>
    <mergeCell ref="AJ43:AJ44"/>
    <mergeCell ref="AE43:AE44"/>
    <mergeCell ref="AF43:AF44"/>
    <mergeCell ref="AK43:AK44"/>
    <mergeCell ref="AL43:AL44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K41:K42"/>
    <mergeCell ref="L41:L42"/>
    <mergeCell ref="Q41:Q42"/>
    <mergeCell ref="R41:R42"/>
    <mergeCell ref="S41:S42"/>
    <mergeCell ref="T41:T42"/>
    <mergeCell ref="U43:U44"/>
    <mergeCell ref="V43:V44"/>
    <mergeCell ref="W43:W44"/>
    <mergeCell ref="X43:X44"/>
    <mergeCell ref="Y43:Y44"/>
    <mergeCell ref="Z43:Z44"/>
    <mergeCell ref="AA43:AA44"/>
    <mergeCell ref="AB43:AB44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C43:C44"/>
    <mergeCell ref="D43:D44"/>
    <mergeCell ref="E43:E44"/>
    <mergeCell ref="F43:F44"/>
    <mergeCell ref="G43:G44"/>
    <mergeCell ref="H43:H44"/>
    <mergeCell ref="I41:I42"/>
    <mergeCell ref="J41:J42"/>
    <mergeCell ref="U39:U40"/>
    <mergeCell ref="V39:V40"/>
    <mergeCell ref="W39:W40"/>
    <mergeCell ref="X39:X40"/>
    <mergeCell ref="M41:M42"/>
    <mergeCell ref="N41:N42"/>
    <mergeCell ref="O41:O42"/>
    <mergeCell ref="P41:P42"/>
    <mergeCell ref="Y39:Y40"/>
    <mergeCell ref="Z39:Z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C41:C42"/>
    <mergeCell ref="D41:D42"/>
    <mergeCell ref="E41:E42"/>
    <mergeCell ref="F41:F42"/>
    <mergeCell ref="G41:G42"/>
    <mergeCell ref="H41:H42"/>
    <mergeCell ref="AM39:AM40"/>
    <mergeCell ref="AN39:AN40"/>
    <mergeCell ref="AK39:AK40"/>
    <mergeCell ref="AL39:AL40"/>
    <mergeCell ref="AE39:AE40"/>
    <mergeCell ref="AF39:AF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W37:W38"/>
    <mergeCell ref="X37:X38"/>
    <mergeCell ref="Y37:Y38"/>
    <mergeCell ref="Z37:Z38"/>
    <mergeCell ref="AA37:AA38"/>
    <mergeCell ref="AB37:AB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AC35:AC36"/>
    <mergeCell ref="AD35:AD36"/>
    <mergeCell ref="AI37:AI38"/>
    <mergeCell ref="AJ37:AJ38"/>
    <mergeCell ref="AG35:AG36"/>
    <mergeCell ref="AH35:AH36"/>
    <mergeCell ref="AI35:AI36"/>
    <mergeCell ref="AJ35:AJ36"/>
    <mergeCell ref="AE35:AE36"/>
    <mergeCell ref="AF35:AF36"/>
    <mergeCell ref="AK35:AK36"/>
    <mergeCell ref="AL35:AL36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K33:K34"/>
    <mergeCell ref="L33:L34"/>
    <mergeCell ref="Q33:Q34"/>
    <mergeCell ref="R33:R34"/>
    <mergeCell ref="S33:S34"/>
    <mergeCell ref="T33:T34"/>
    <mergeCell ref="U35:U36"/>
    <mergeCell ref="V35:V36"/>
    <mergeCell ref="W35:W36"/>
    <mergeCell ref="X35:X36"/>
    <mergeCell ref="Y35:Y36"/>
    <mergeCell ref="Z35:Z36"/>
    <mergeCell ref="AA35:AA36"/>
    <mergeCell ref="AB35:AB36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C35:C36"/>
    <mergeCell ref="D35:D36"/>
    <mergeCell ref="E35:E36"/>
    <mergeCell ref="F35:F36"/>
    <mergeCell ref="G35:G36"/>
    <mergeCell ref="H35:H36"/>
    <mergeCell ref="I33:I34"/>
    <mergeCell ref="J33:J34"/>
    <mergeCell ref="U31:U32"/>
    <mergeCell ref="V31:V32"/>
    <mergeCell ref="W31:W32"/>
    <mergeCell ref="X31:X32"/>
    <mergeCell ref="M33:M34"/>
    <mergeCell ref="N33:N34"/>
    <mergeCell ref="O33:O34"/>
    <mergeCell ref="P33:P34"/>
    <mergeCell ref="Y31:Y32"/>
    <mergeCell ref="Z31:Z32"/>
    <mergeCell ref="AG31:AG32"/>
    <mergeCell ref="AH31:AH32"/>
    <mergeCell ref="AI31:AI32"/>
    <mergeCell ref="AJ31:AJ32"/>
    <mergeCell ref="AA31:AA32"/>
    <mergeCell ref="AB31:AB32"/>
    <mergeCell ref="AC31:AC32"/>
    <mergeCell ref="AD31:AD32"/>
    <mergeCell ref="C33:C34"/>
    <mergeCell ref="D33:D34"/>
    <mergeCell ref="E33:E34"/>
    <mergeCell ref="F33:F34"/>
    <mergeCell ref="G33:G34"/>
    <mergeCell ref="H33:H34"/>
    <mergeCell ref="AM31:AM32"/>
    <mergeCell ref="AN31:AN32"/>
    <mergeCell ref="AK31:AK32"/>
    <mergeCell ref="AL31:AL32"/>
    <mergeCell ref="AE31:AE32"/>
    <mergeCell ref="AF31:AF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W29:W30"/>
    <mergeCell ref="X29:X30"/>
    <mergeCell ref="Y29:Y30"/>
    <mergeCell ref="Z29:Z30"/>
    <mergeCell ref="AA29:AA30"/>
    <mergeCell ref="AB29:AB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AC27:AC28"/>
    <mergeCell ref="AD27:AD28"/>
    <mergeCell ref="AI29:AI30"/>
    <mergeCell ref="AJ29:AJ30"/>
    <mergeCell ref="AG27:AG28"/>
    <mergeCell ref="AH27:AH28"/>
    <mergeCell ref="AI27:AI28"/>
    <mergeCell ref="AJ27:AJ28"/>
    <mergeCell ref="AE27:AE28"/>
    <mergeCell ref="AF27:AF28"/>
    <mergeCell ref="AK27:AK28"/>
    <mergeCell ref="AL27:AL28"/>
    <mergeCell ref="AM27:AM28"/>
    <mergeCell ref="AN27:AN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25:K26"/>
    <mergeCell ref="L25:L26"/>
    <mergeCell ref="Q25:Q26"/>
    <mergeCell ref="R25:R26"/>
    <mergeCell ref="S25:S26"/>
    <mergeCell ref="T25:T26"/>
    <mergeCell ref="U27:U28"/>
    <mergeCell ref="V27:V28"/>
    <mergeCell ref="W27:W28"/>
    <mergeCell ref="X27:X28"/>
    <mergeCell ref="Y27:Y28"/>
    <mergeCell ref="Z27:Z28"/>
    <mergeCell ref="AA27:AA28"/>
    <mergeCell ref="AB27:AB28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C27:C28"/>
    <mergeCell ref="D27:D28"/>
    <mergeCell ref="E27:E28"/>
    <mergeCell ref="F27:F28"/>
    <mergeCell ref="G27:G28"/>
    <mergeCell ref="H27:H28"/>
    <mergeCell ref="I25:I26"/>
    <mergeCell ref="J25:J26"/>
    <mergeCell ref="U23:U24"/>
    <mergeCell ref="V23:V24"/>
    <mergeCell ref="W23:W24"/>
    <mergeCell ref="X23:X24"/>
    <mergeCell ref="M25:M26"/>
    <mergeCell ref="N25:N26"/>
    <mergeCell ref="O25:O26"/>
    <mergeCell ref="P25:P26"/>
    <mergeCell ref="Y23:Y24"/>
    <mergeCell ref="Z23:Z24"/>
    <mergeCell ref="AG23:AG24"/>
    <mergeCell ref="AH23:AH24"/>
    <mergeCell ref="AI23:AI24"/>
    <mergeCell ref="AJ23:AJ24"/>
    <mergeCell ref="AA23:AA24"/>
    <mergeCell ref="AB23:AB24"/>
    <mergeCell ref="AC23:AC24"/>
    <mergeCell ref="AD23:AD24"/>
    <mergeCell ref="C25:C26"/>
    <mergeCell ref="D25:D26"/>
    <mergeCell ref="E25:E26"/>
    <mergeCell ref="F25:F26"/>
    <mergeCell ref="G25:G26"/>
    <mergeCell ref="H25:H26"/>
    <mergeCell ref="AM23:AM24"/>
    <mergeCell ref="AN23:AN24"/>
    <mergeCell ref="AK23:AK24"/>
    <mergeCell ref="AL23:AL24"/>
    <mergeCell ref="AE23:AE24"/>
    <mergeCell ref="AF23:AF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W21:W22"/>
    <mergeCell ref="X21:X22"/>
    <mergeCell ref="Y21:Y22"/>
    <mergeCell ref="Z21:Z22"/>
    <mergeCell ref="AA21:AA22"/>
    <mergeCell ref="AB21:AB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AC19:AC20"/>
    <mergeCell ref="AD19:AD20"/>
    <mergeCell ref="AI21:AI22"/>
    <mergeCell ref="AJ21:AJ22"/>
    <mergeCell ref="AG19:AG20"/>
    <mergeCell ref="AH19:AH20"/>
    <mergeCell ref="AI19:AI20"/>
    <mergeCell ref="AJ19:AJ20"/>
    <mergeCell ref="AE19:AE20"/>
    <mergeCell ref="AF19:AF20"/>
    <mergeCell ref="AK19:AK20"/>
    <mergeCell ref="AL19:AL20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K17:K18"/>
    <mergeCell ref="L17:L18"/>
    <mergeCell ref="Q17:Q18"/>
    <mergeCell ref="R17:R18"/>
    <mergeCell ref="S17:S18"/>
    <mergeCell ref="T17:T18"/>
    <mergeCell ref="U19:U20"/>
    <mergeCell ref="V19:V20"/>
    <mergeCell ref="W19:W20"/>
    <mergeCell ref="X19:X20"/>
    <mergeCell ref="Y19:Y20"/>
    <mergeCell ref="Z19:Z20"/>
    <mergeCell ref="AA19:AA20"/>
    <mergeCell ref="AB19:AB20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C19:C20"/>
    <mergeCell ref="D19:D20"/>
    <mergeCell ref="E19:E20"/>
    <mergeCell ref="F19:F20"/>
    <mergeCell ref="G19:G20"/>
    <mergeCell ref="H19:H20"/>
    <mergeCell ref="I17:I18"/>
    <mergeCell ref="J17:J18"/>
    <mergeCell ref="U15:U16"/>
    <mergeCell ref="V15:V16"/>
    <mergeCell ref="W15:W16"/>
    <mergeCell ref="X15:X16"/>
    <mergeCell ref="M17:M18"/>
    <mergeCell ref="N17:N18"/>
    <mergeCell ref="O17:O18"/>
    <mergeCell ref="P17:P18"/>
    <mergeCell ref="Y15:Y16"/>
    <mergeCell ref="Z15:Z16"/>
    <mergeCell ref="AG15:AG16"/>
    <mergeCell ref="AH15:AH16"/>
    <mergeCell ref="AI15:AI16"/>
    <mergeCell ref="AJ15:AJ16"/>
    <mergeCell ref="AA15:AA16"/>
    <mergeCell ref="AB15:AB16"/>
    <mergeCell ref="AC15:AC16"/>
    <mergeCell ref="AD15:AD16"/>
    <mergeCell ref="C17:C18"/>
    <mergeCell ref="D17:D18"/>
    <mergeCell ref="E17:E18"/>
    <mergeCell ref="F17:F18"/>
    <mergeCell ref="G17:G18"/>
    <mergeCell ref="H17:H18"/>
    <mergeCell ref="AM15:AM16"/>
    <mergeCell ref="AN15:AN16"/>
    <mergeCell ref="AK15:AK16"/>
    <mergeCell ref="AL15:AL16"/>
    <mergeCell ref="AE15:AE16"/>
    <mergeCell ref="AF15:AF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A13:AA14"/>
    <mergeCell ref="AB13:AB14"/>
    <mergeCell ref="AM11:AM12"/>
    <mergeCell ref="AN11:AN12"/>
    <mergeCell ref="O15:O16"/>
    <mergeCell ref="P15:P16"/>
    <mergeCell ref="Q15:Q16"/>
    <mergeCell ref="R15:R16"/>
    <mergeCell ref="S15:S16"/>
    <mergeCell ref="T15:T16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M13:M14"/>
    <mergeCell ref="N13:N14"/>
    <mergeCell ref="O13:O14"/>
    <mergeCell ref="P13:P14"/>
    <mergeCell ref="AI13:AI14"/>
    <mergeCell ref="AJ13:AJ14"/>
    <mergeCell ref="W13:W14"/>
    <mergeCell ref="X13:X14"/>
    <mergeCell ref="Y13:Y14"/>
    <mergeCell ref="Z13:Z14"/>
    <mergeCell ref="U13:U14"/>
    <mergeCell ref="V13:V14"/>
    <mergeCell ref="K13:K14"/>
    <mergeCell ref="L13:L14"/>
    <mergeCell ref="C11:C12"/>
    <mergeCell ref="D11:D12"/>
    <mergeCell ref="E11:E12"/>
    <mergeCell ref="F11:F12"/>
    <mergeCell ref="G11:G12"/>
    <mergeCell ref="H11:H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I13:I14"/>
    <mergeCell ref="J13:J14"/>
    <mergeCell ref="AG11:AG12"/>
    <mergeCell ref="AH11:AH12"/>
    <mergeCell ref="AI11:AI12"/>
    <mergeCell ref="AJ11:AJ12"/>
    <mergeCell ref="Q13:Q14"/>
    <mergeCell ref="R13:R14"/>
    <mergeCell ref="S13:S14"/>
    <mergeCell ref="T13:T14"/>
    <mergeCell ref="C13:C14"/>
    <mergeCell ref="D13:D14"/>
    <mergeCell ref="E13:E14"/>
    <mergeCell ref="F13:F14"/>
    <mergeCell ref="G13:G14"/>
    <mergeCell ref="H13:H14"/>
    <mergeCell ref="U11:U12"/>
    <mergeCell ref="V11:V12"/>
    <mergeCell ref="W11:W12"/>
    <mergeCell ref="X11:X12"/>
    <mergeCell ref="Y11:Y12"/>
    <mergeCell ref="Z11:Z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W9:W10"/>
    <mergeCell ref="X9:X10"/>
    <mergeCell ref="Y9:Y10"/>
    <mergeCell ref="Z9:Z10"/>
    <mergeCell ref="AA9:AA10"/>
    <mergeCell ref="AB9:AB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AC7:AC8"/>
    <mergeCell ref="AD7:AD8"/>
    <mergeCell ref="AI9:AI10"/>
    <mergeCell ref="AJ9:AJ10"/>
    <mergeCell ref="AK9:AK10"/>
    <mergeCell ref="AL9:AL10"/>
    <mergeCell ref="AG7:AG8"/>
    <mergeCell ref="AH7:AH8"/>
    <mergeCell ref="AI7:AI8"/>
    <mergeCell ref="AJ7:AJ8"/>
    <mergeCell ref="AK7:AK8"/>
    <mergeCell ref="AL7:AL8"/>
    <mergeCell ref="AM7:AM8"/>
    <mergeCell ref="AN7:AN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E7:AE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C7:C8"/>
    <mergeCell ref="D7:D8"/>
    <mergeCell ref="E7:E8"/>
    <mergeCell ref="F7:F8"/>
    <mergeCell ref="G7:G8"/>
    <mergeCell ref="H7:H8"/>
    <mergeCell ref="Q100:Q101"/>
    <mergeCell ref="R100:R101"/>
    <mergeCell ref="S100:S101"/>
    <mergeCell ref="K84:K85"/>
    <mergeCell ref="L84:L85"/>
    <mergeCell ref="M53:M54"/>
    <mergeCell ref="N53:N54"/>
    <mergeCell ref="M56:O56"/>
    <mergeCell ref="P56:R56"/>
    <mergeCell ref="S56:U56"/>
    <mergeCell ref="C106:C107"/>
    <mergeCell ref="V140:X140"/>
    <mergeCell ref="Y140:AA140"/>
    <mergeCell ref="AO152:AO153"/>
    <mergeCell ref="AO154:AO155"/>
    <mergeCell ref="AO156:AO157"/>
    <mergeCell ref="AH140:AJ140"/>
    <mergeCell ref="AK140:AM140"/>
    <mergeCell ref="AN140:AN141"/>
    <mergeCell ref="AO140:AO141"/>
    <mergeCell ref="R106:R107"/>
    <mergeCell ref="A100:A101"/>
    <mergeCell ref="A102:A103"/>
    <mergeCell ref="D139:AM139"/>
    <mergeCell ref="AN139:AO139"/>
    <mergeCell ref="D140:F140"/>
    <mergeCell ref="G140:I140"/>
    <mergeCell ref="J140:L140"/>
    <mergeCell ref="M140:O140"/>
    <mergeCell ref="P140:R140"/>
    <mergeCell ref="AN118:AN119"/>
    <mergeCell ref="AN116:AN117"/>
    <mergeCell ref="D106:D107"/>
    <mergeCell ref="E106:E107"/>
    <mergeCell ref="F106:F107"/>
    <mergeCell ref="G106:G107"/>
    <mergeCell ref="H106:H107"/>
    <mergeCell ref="AA106:AA107"/>
    <mergeCell ref="AB106:AB107"/>
    <mergeCell ref="Q106:Q107"/>
    <mergeCell ref="AO150:AO151"/>
    <mergeCell ref="A138:AO138"/>
    <mergeCell ref="A139:A141"/>
    <mergeCell ref="B139:B141"/>
    <mergeCell ref="C139:C141"/>
    <mergeCell ref="AO144:AO145"/>
    <mergeCell ref="AI142:AI143"/>
    <mergeCell ref="AB140:AD140"/>
    <mergeCell ref="AE140:AG140"/>
    <mergeCell ref="AO142:AO143"/>
    <mergeCell ref="AO106:AO107"/>
    <mergeCell ref="AO108:AO109"/>
    <mergeCell ref="AO110:AO111"/>
    <mergeCell ref="AO135:AO136"/>
    <mergeCell ref="AO112:AO113"/>
    <mergeCell ref="AO148:AO149"/>
    <mergeCell ref="AO116:AO117"/>
    <mergeCell ref="AO118:AO119"/>
    <mergeCell ref="AO114:AO115"/>
    <mergeCell ref="AO125:AO126"/>
    <mergeCell ref="AO19:AO20"/>
    <mergeCell ref="AO21:AO22"/>
    <mergeCell ref="AO23:AO24"/>
    <mergeCell ref="AO25:AO26"/>
    <mergeCell ref="AO27:AO28"/>
    <mergeCell ref="AO29:AO30"/>
    <mergeCell ref="AO7:AO8"/>
    <mergeCell ref="AO9:AO10"/>
    <mergeCell ref="AO11:AO12"/>
    <mergeCell ref="AO13:AO14"/>
    <mergeCell ref="AO15:AO16"/>
    <mergeCell ref="AO17:AO18"/>
    <mergeCell ref="AN4:AO4"/>
    <mergeCell ref="AN5:AN6"/>
    <mergeCell ref="AO5:AO6"/>
    <mergeCell ref="A1:AO1"/>
    <mergeCell ref="A2:AO2"/>
    <mergeCell ref="A3:AO3"/>
    <mergeCell ref="A4:A6"/>
    <mergeCell ref="B4:B6"/>
    <mergeCell ref="C4:C6"/>
    <mergeCell ref="D4:AM4"/>
    <mergeCell ref="AN60:AN61"/>
    <mergeCell ref="AN64:AN65"/>
    <mergeCell ref="AN66:AN67"/>
    <mergeCell ref="AO158:AO159"/>
    <mergeCell ref="AN89:AO89"/>
    <mergeCell ref="AN90:AN91"/>
    <mergeCell ref="AO100:AO101"/>
    <mergeCell ref="AO102:AO103"/>
    <mergeCell ref="AO104:AO105"/>
    <mergeCell ref="AO146:AO147"/>
    <mergeCell ref="AO68:AO69"/>
    <mergeCell ref="AO70:AO71"/>
    <mergeCell ref="AO60:AO61"/>
    <mergeCell ref="AO62:AO63"/>
    <mergeCell ref="AO64:AO65"/>
    <mergeCell ref="AO66:AO67"/>
    <mergeCell ref="AO51:AO52"/>
    <mergeCell ref="AO58:AO59"/>
    <mergeCell ref="AN55:AO55"/>
    <mergeCell ref="AN56:AN57"/>
    <mergeCell ref="AO56:AO57"/>
    <mergeCell ref="AN58:AN59"/>
    <mergeCell ref="AN72:AN73"/>
    <mergeCell ref="O53:O54"/>
    <mergeCell ref="AO31:AO32"/>
    <mergeCell ref="AO33:AO34"/>
    <mergeCell ref="AO35:AO36"/>
    <mergeCell ref="AO37:AO38"/>
    <mergeCell ref="AO39:AO40"/>
    <mergeCell ref="AO41:AO42"/>
    <mergeCell ref="AO47:AO48"/>
    <mergeCell ref="AO49:AO50"/>
    <mergeCell ref="A79:A80"/>
    <mergeCell ref="A81:A82"/>
    <mergeCell ref="AO43:AO44"/>
    <mergeCell ref="AO45:AO46"/>
    <mergeCell ref="E72:E73"/>
    <mergeCell ref="F72:F73"/>
    <mergeCell ref="G72:G73"/>
    <mergeCell ref="H72:H73"/>
    <mergeCell ref="I72:I73"/>
    <mergeCell ref="AO72:AO73"/>
    <mergeCell ref="C77:C78"/>
    <mergeCell ref="A77:A78"/>
    <mergeCell ref="O77:O78"/>
    <mergeCell ref="K72:K73"/>
    <mergeCell ref="L72:L73"/>
    <mergeCell ref="M72:M73"/>
    <mergeCell ref="N72:N73"/>
    <mergeCell ref="M77:M78"/>
    <mergeCell ref="N77:N78"/>
    <mergeCell ref="J75:L75"/>
    <mergeCell ref="A84:A85"/>
    <mergeCell ref="A94:A95"/>
    <mergeCell ref="A96:A97"/>
    <mergeCell ref="A98:A99"/>
    <mergeCell ref="A92:A93"/>
    <mergeCell ref="A89:A91"/>
    <mergeCell ref="A88:AO88"/>
    <mergeCell ref="J90:L90"/>
    <mergeCell ref="M84:M85"/>
    <mergeCell ref="N84:N85"/>
    <mergeCell ref="B89:B91"/>
    <mergeCell ref="C89:C91"/>
    <mergeCell ref="AO92:AO93"/>
    <mergeCell ref="AO94:AO95"/>
    <mergeCell ref="AO96:AO97"/>
    <mergeCell ref="AO98:AO99"/>
    <mergeCell ref="AO90:AO91"/>
    <mergeCell ref="D89:AM89"/>
    <mergeCell ref="D90:F90"/>
    <mergeCell ref="G90:I90"/>
    <mergeCell ref="AO79:AO80"/>
    <mergeCell ref="AO81:AO82"/>
    <mergeCell ref="AN74:AO74"/>
    <mergeCell ref="AN75:AN76"/>
    <mergeCell ref="AO75:AO76"/>
    <mergeCell ref="AO84:AO85"/>
    <mergeCell ref="A33:A34"/>
    <mergeCell ref="A35:A36"/>
    <mergeCell ref="A37:A38"/>
    <mergeCell ref="A39:A40"/>
    <mergeCell ref="AO77:AO78"/>
    <mergeCell ref="C72:C73"/>
    <mergeCell ref="D72:D73"/>
    <mergeCell ref="A74:A76"/>
    <mergeCell ref="B74:B76"/>
    <mergeCell ref="C74:C76"/>
    <mergeCell ref="A21:A22"/>
    <mergeCell ref="A23:A24"/>
    <mergeCell ref="A25:A26"/>
    <mergeCell ref="A27:A28"/>
    <mergeCell ref="A29:A30"/>
    <mergeCell ref="A31:A32"/>
    <mergeCell ref="A72:A73"/>
    <mergeCell ref="A55:A57"/>
    <mergeCell ref="A53:A54"/>
    <mergeCell ref="A7:A8"/>
    <mergeCell ref="A9:A10"/>
    <mergeCell ref="A11:A12"/>
    <mergeCell ref="A13:A14"/>
    <mergeCell ref="A15:A16"/>
    <mergeCell ref="A17:A18"/>
    <mergeCell ref="A19:A20"/>
    <mergeCell ref="A60:A61"/>
    <mergeCell ref="A62:A63"/>
    <mergeCell ref="A64:A65"/>
    <mergeCell ref="A66:A67"/>
    <mergeCell ref="A68:A69"/>
    <mergeCell ref="A70:A71"/>
    <mergeCell ref="A41:A42"/>
    <mergeCell ref="A43:A44"/>
    <mergeCell ref="A45:A46"/>
    <mergeCell ref="A47:A48"/>
    <mergeCell ref="A49:A50"/>
    <mergeCell ref="A51:A52"/>
    <mergeCell ref="A152:A153"/>
    <mergeCell ref="A154:A155"/>
    <mergeCell ref="A156:A157"/>
    <mergeCell ref="A158:A159"/>
    <mergeCell ref="A104:A105"/>
    <mergeCell ref="A106:A107"/>
    <mergeCell ref="A108:A109"/>
    <mergeCell ref="A110:A111"/>
    <mergeCell ref="A112:A113"/>
    <mergeCell ref="A135:A136"/>
    <mergeCell ref="A148:A149"/>
    <mergeCell ref="A114:A115"/>
    <mergeCell ref="A116:A117"/>
    <mergeCell ref="A118:A119"/>
    <mergeCell ref="I53:I54"/>
    <mergeCell ref="A150:A151"/>
    <mergeCell ref="A142:A143"/>
    <mergeCell ref="A144:A145"/>
    <mergeCell ref="A146:A147"/>
    <mergeCell ref="A58:A59"/>
    <mergeCell ref="AI53:AI54"/>
    <mergeCell ref="AJ53:AJ54"/>
    <mergeCell ref="P53:P54"/>
    <mergeCell ref="Q53:Q54"/>
    <mergeCell ref="R53:R54"/>
    <mergeCell ref="S53:S54"/>
    <mergeCell ref="Z53:Z54"/>
    <mergeCell ref="AA53:AA54"/>
    <mergeCell ref="T53:T54"/>
    <mergeCell ref="U53:U54"/>
    <mergeCell ref="AG53:AG54"/>
    <mergeCell ref="AH53:AH54"/>
    <mergeCell ref="K53:K54"/>
    <mergeCell ref="L53:L54"/>
    <mergeCell ref="X53:X54"/>
    <mergeCell ref="Y53:Y54"/>
    <mergeCell ref="AK53:AK54"/>
    <mergeCell ref="AL53:AL54"/>
    <mergeCell ref="AB53:AB54"/>
    <mergeCell ref="C53:C54"/>
    <mergeCell ref="D53:D54"/>
    <mergeCell ref="E53:E54"/>
    <mergeCell ref="F53:F54"/>
    <mergeCell ref="G53:G54"/>
    <mergeCell ref="H53:H54"/>
    <mergeCell ref="J53:J54"/>
    <mergeCell ref="AM53:AM54"/>
    <mergeCell ref="AN53:AN54"/>
    <mergeCell ref="AO53:AO54"/>
    <mergeCell ref="B83:AO83"/>
    <mergeCell ref="AC53:AC54"/>
    <mergeCell ref="AD53:AD54"/>
    <mergeCell ref="AE53:AE54"/>
    <mergeCell ref="AF53:AF54"/>
    <mergeCell ref="V53:V54"/>
    <mergeCell ref="W53:W54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124:A126"/>
    <mergeCell ref="B124:B126"/>
    <mergeCell ref="C124:C126"/>
    <mergeCell ref="D124:AM124"/>
    <mergeCell ref="AN124:AO124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AK125:AM125"/>
    <mergeCell ref="AN125:AN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AK127:AK128"/>
    <mergeCell ref="AL127:AL128"/>
    <mergeCell ref="AM127:AM128"/>
    <mergeCell ref="AN127:AN128"/>
    <mergeCell ref="AO127:AO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AJ131:AJ132"/>
    <mergeCell ref="AK131:AK132"/>
    <mergeCell ref="AL131:AL132"/>
    <mergeCell ref="AM131:AM132"/>
    <mergeCell ref="AN131:AN132"/>
    <mergeCell ref="AO131:AO132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AD122:AD123"/>
    <mergeCell ref="AE122:AE123"/>
    <mergeCell ref="AF122:AF123"/>
    <mergeCell ref="A122:A123"/>
    <mergeCell ref="AM122:AM123"/>
    <mergeCell ref="AN122:AN123"/>
    <mergeCell ref="AO122:AO123"/>
    <mergeCell ref="AG122:AG123"/>
    <mergeCell ref="AH122:AH123"/>
    <mergeCell ref="AI122:AI123"/>
    <mergeCell ref="AJ122:AJ123"/>
    <mergeCell ref="AK122:AK123"/>
    <mergeCell ref="AL122:AL123"/>
  </mergeCells>
  <printOptions horizontalCentered="1" verticalCentered="1"/>
  <pageMargins left="0.7480314960629921" right="0.7086614173228347" top="0.3937007874015748" bottom="0.31496062992125984" header="0.31496062992125984" footer="0.31496062992125984"/>
  <pageSetup horizontalDpi="600" verticalDpi="600" orientation="landscape" paperSize="9" scale="75" r:id="rId1"/>
  <headerFooter>
    <oddFooter>&amp;L&amp;D&amp;C&amp;P&amp;RLiszt Ferenc Zeneművészeti Egyetem
</oddFooter>
  </headerFooter>
  <rowBreaks count="2" manualBreakCount="2">
    <brk id="54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33"/>
  <sheetViews>
    <sheetView view="pageBreakPreview" zoomScaleNormal="110" zoomScaleSheetLayoutView="100" zoomScalePageLayoutView="0" workbookViewId="0" topLeftCell="A1">
      <selection activeCell="A1" sqref="A1:AO1"/>
    </sheetView>
  </sheetViews>
  <sheetFormatPr defaultColWidth="9.140625" defaultRowHeight="15"/>
  <cols>
    <col min="1" max="1" width="14.28125" style="83" customWidth="1"/>
    <col min="2" max="2" width="32.28125" style="87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10" customWidth="1"/>
    <col min="42" max="16384" width="9.140625" style="1" customWidth="1"/>
  </cols>
  <sheetData>
    <row r="1" spans="1:41" ht="15" customHeight="1" thickBot="1">
      <c r="A1" s="165" t="s">
        <v>330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7"/>
    </row>
    <row r="2" spans="1:41" ht="15.75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15.75" customHeight="1" thickBot="1">
      <c r="A3" s="191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3"/>
    </row>
    <row r="4" spans="1:41" ht="15.75" customHeight="1" thickBot="1">
      <c r="A4" s="189" t="s">
        <v>324</v>
      </c>
      <c r="B4" s="189" t="s">
        <v>106</v>
      </c>
      <c r="C4" s="164" t="s">
        <v>44</v>
      </c>
      <c r="D4" s="194" t="s">
        <v>0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6"/>
      <c r="AN4" s="168"/>
      <c r="AO4" s="169"/>
    </row>
    <row r="5" spans="1:41" ht="15.75" customHeight="1" thickBot="1">
      <c r="A5" s="189"/>
      <c r="B5" s="189"/>
      <c r="C5" s="164"/>
      <c r="D5" s="155" t="s">
        <v>2</v>
      </c>
      <c r="E5" s="156"/>
      <c r="F5" s="157"/>
      <c r="G5" s="155" t="s">
        <v>3</v>
      </c>
      <c r="H5" s="156"/>
      <c r="I5" s="157"/>
      <c r="J5" s="155" t="s">
        <v>4</v>
      </c>
      <c r="K5" s="156"/>
      <c r="L5" s="157"/>
      <c r="M5" s="155" t="s">
        <v>5</v>
      </c>
      <c r="N5" s="156"/>
      <c r="O5" s="157"/>
      <c r="P5" s="155" t="s">
        <v>6</v>
      </c>
      <c r="Q5" s="156"/>
      <c r="R5" s="157"/>
      <c r="S5" s="155" t="s">
        <v>7</v>
      </c>
      <c r="T5" s="156"/>
      <c r="U5" s="157"/>
      <c r="V5" s="155" t="s">
        <v>8</v>
      </c>
      <c r="W5" s="156"/>
      <c r="X5" s="157"/>
      <c r="Y5" s="155" t="s">
        <v>9</v>
      </c>
      <c r="Z5" s="156"/>
      <c r="AA5" s="157"/>
      <c r="AB5" s="155" t="s">
        <v>10</v>
      </c>
      <c r="AC5" s="156"/>
      <c r="AD5" s="157"/>
      <c r="AE5" s="155" t="s">
        <v>11</v>
      </c>
      <c r="AF5" s="156"/>
      <c r="AG5" s="157"/>
      <c r="AH5" s="158" t="s">
        <v>48</v>
      </c>
      <c r="AI5" s="159"/>
      <c r="AJ5" s="160"/>
      <c r="AK5" s="158" t="s">
        <v>49</v>
      </c>
      <c r="AL5" s="159"/>
      <c r="AM5" s="160"/>
      <c r="AN5" s="153" t="s">
        <v>164</v>
      </c>
      <c r="AO5" s="137" t="s">
        <v>204</v>
      </c>
    </row>
    <row r="6" spans="1:41" ht="15.75" customHeight="1" thickBot="1">
      <c r="A6" s="190"/>
      <c r="B6" s="190"/>
      <c r="C6" s="138"/>
      <c r="D6" s="92" t="s">
        <v>1</v>
      </c>
      <c r="E6" s="93" t="s">
        <v>12</v>
      </c>
      <c r="F6" s="94" t="s">
        <v>27</v>
      </c>
      <c r="G6" s="92" t="s">
        <v>1</v>
      </c>
      <c r="H6" s="93" t="s">
        <v>12</v>
      </c>
      <c r="I6" s="94" t="s">
        <v>27</v>
      </c>
      <c r="J6" s="92" t="s">
        <v>1</v>
      </c>
      <c r="K6" s="93" t="s">
        <v>12</v>
      </c>
      <c r="L6" s="94" t="s">
        <v>27</v>
      </c>
      <c r="M6" s="92" t="s">
        <v>1</v>
      </c>
      <c r="N6" s="93" t="s">
        <v>12</v>
      </c>
      <c r="O6" s="94" t="s">
        <v>27</v>
      </c>
      <c r="P6" s="92" t="s">
        <v>1</v>
      </c>
      <c r="Q6" s="93" t="s">
        <v>12</v>
      </c>
      <c r="R6" s="94" t="s">
        <v>27</v>
      </c>
      <c r="S6" s="92" t="s">
        <v>1</v>
      </c>
      <c r="T6" s="93" t="s">
        <v>12</v>
      </c>
      <c r="U6" s="94" t="s">
        <v>27</v>
      </c>
      <c r="V6" s="92" t="s">
        <v>1</v>
      </c>
      <c r="W6" s="93" t="s">
        <v>12</v>
      </c>
      <c r="X6" s="94" t="s">
        <v>27</v>
      </c>
      <c r="Y6" s="92" t="s">
        <v>1</v>
      </c>
      <c r="Z6" s="93" t="s">
        <v>12</v>
      </c>
      <c r="AA6" s="94" t="s">
        <v>27</v>
      </c>
      <c r="AB6" s="92" t="s">
        <v>1</v>
      </c>
      <c r="AC6" s="93" t="s">
        <v>12</v>
      </c>
      <c r="AD6" s="94" t="s">
        <v>27</v>
      </c>
      <c r="AE6" s="92" t="s">
        <v>1</v>
      </c>
      <c r="AF6" s="93" t="s">
        <v>12</v>
      </c>
      <c r="AG6" s="94" t="s">
        <v>27</v>
      </c>
      <c r="AH6" s="95" t="s">
        <v>1</v>
      </c>
      <c r="AI6" s="96" t="s">
        <v>12</v>
      </c>
      <c r="AJ6" s="97" t="s">
        <v>27</v>
      </c>
      <c r="AK6" s="95" t="s">
        <v>1</v>
      </c>
      <c r="AL6" s="96" t="s">
        <v>12</v>
      </c>
      <c r="AM6" s="97" t="s">
        <v>27</v>
      </c>
      <c r="AN6" s="154"/>
      <c r="AO6" s="138"/>
    </row>
    <row r="7" spans="1:41" ht="12.75" customHeight="1">
      <c r="A7" s="205" t="s">
        <v>282</v>
      </c>
      <c r="B7" s="84" t="s">
        <v>34</v>
      </c>
      <c r="C7" s="137" t="s">
        <v>14</v>
      </c>
      <c r="D7" s="147">
        <v>2</v>
      </c>
      <c r="E7" s="149">
        <v>2</v>
      </c>
      <c r="F7" s="151" t="s">
        <v>39</v>
      </c>
      <c r="G7" s="147">
        <v>2</v>
      </c>
      <c r="H7" s="149">
        <v>2</v>
      </c>
      <c r="I7" s="151" t="s">
        <v>38</v>
      </c>
      <c r="J7" s="147">
        <v>2</v>
      </c>
      <c r="K7" s="149">
        <v>2</v>
      </c>
      <c r="L7" s="151" t="s">
        <v>39</v>
      </c>
      <c r="M7" s="147">
        <v>2</v>
      </c>
      <c r="N7" s="149">
        <v>2</v>
      </c>
      <c r="O7" s="151" t="s">
        <v>38</v>
      </c>
      <c r="P7" s="147">
        <v>2</v>
      </c>
      <c r="Q7" s="149">
        <v>2</v>
      </c>
      <c r="R7" s="151" t="s">
        <v>39</v>
      </c>
      <c r="S7" s="147">
        <v>2</v>
      </c>
      <c r="T7" s="149">
        <v>2</v>
      </c>
      <c r="U7" s="151" t="s">
        <v>38</v>
      </c>
      <c r="V7" s="147">
        <v>2</v>
      </c>
      <c r="W7" s="149">
        <v>2</v>
      </c>
      <c r="X7" s="151" t="s">
        <v>39</v>
      </c>
      <c r="Y7" s="147">
        <v>2</v>
      </c>
      <c r="Z7" s="149">
        <v>2</v>
      </c>
      <c r="AA7" s="151" t="s">
        <v>41</v>
      </c>
      <c r="AB7" s="147"/>
      <c r="AC7" s="149"/>
      <c r="AD7" s="151"/>
      <c r="AE7" s="147"/>
      <c r="AF7" s="149"/>
      <c r="AG7" s="151"/>
      <c r="AH7" s="141"/>
      <c r="AI7" s="143"/>
      <c r="AJ7" s="145"/>
      <c r="AK7" s="141"/>
      <c r="AL7" s="143"/>
      <c r="AM7" s="145"/>
      <c r="AN7" s="137">
        <f>SUM(E7,H7,K7,N7,Q7,T7,W7,Z7,AC7,AF7,AI7,AL7)</f>
        <v>16</v>
      </c>
      <c r="AO7" s="139">
        <v>12</v>
      </c>
    </row>
    <row r="8" spans="1:41" ht="12.75" customHeight="1" thickBot="1">
      <c r="A8" s="206"/>
      <c r="B8" s="85"/>
      <c r="C8" s="138"/>
      <c r="D8" s="148"/>
      <c r="E8" s="150"/>
      <c r="F8" s="152"/>
      <c r="G8" s="148"/>
      <c r="H8" s="150"/>
      <c r="I8" s="152"/>
      <c r="J8" s="148"/>
      <c r="K8" s="150"/>
      <c r="L8" s="152"/>
      <c r="M8" s="148"/>
      <c r="N8" s="150"/>
      <c r="O8" s="152"/>
      <c r="P8" s="148"/>
      <c r="Q8" s="150"/>
      <c r="R8" s="152"/>
      <c r="S8" s="148"/>
      <c r="T8" s="150"/>
      <c r="U8" s="152"/>
      <c r="V8" s="148"/>
      <c r="W8" s="150"/>
      <c r="X8" s="152"/>
      <c r="Y8" s="148"/>
      <c r="Z8" s="150"/>
      <c r="AA8" s="152"/>
      <c r="AB8" s="148"/>
      <c r="AC8" s="150"/>
      <c r="AD8" s="152"/>
      <c r="AE8" s="148"/>
      <c r="AF8" s="150"/>
      <c r="AG8" s="152"/>
      <c r="AH8" s="142"/>
      <c r="AI8" s="144"/>
      <c r="AJ8" s="146"/>
      <c r="AK8" s="142"/>
      <c r="AL8" s="144"/>
      <c r="AM8" s="146"/>
      <c r="AN8" s="138"/>
      <c r="AO8" s="140"/>
    </row>
    <row r="9" spans="1:41" ht="12.75" customHeight="1">
      <c r="A9" s="298" t="s">
        <v>283</v>
      </c>
      <c r="B9" s="84" t="s">
        <v>35</v>
      </c>
      <c r="C9" s="137" t="s">
        <v>14</v>
      </c>
      <c r="D9" s="147">
        <v>2</v>
      </c>
      <c r="E9" s="149">
        <v>2</v>
      </c>
      <c r="F9" s="151" t="s">
        <v>39</v>
      </c>
      <c r="G9" s="147">
        <v>2</v>
      </c>
      <c r="H9" s="149">
        <v>2</v>
      </c>
      <c r="I9" s="151" t="s">
        <v>38</v>
      </c>
      <c r="J9" s="147">
        <v>2</v>
      </c>
      <c r="K9" s="149">
        <v>2</v>
      </c>
      <c r="L9" s="151" t="s">
        <v>39</v>
      </c>
      <c r="M9" s="147">
        <v>2</v>
      </c>
      <c r="N9" s="149">
        <v>2</v>
      </c>
      <c r="O9" s="151" t="s">
        <v>38</v>
      </c>
      <c r="P9" s="147">
        <v>2</v>
      </c>
      <c r="Q9" s="149">
        <v>2</v>
      </c>
      <c r="R9" s="151" t="s">
        <v>39</v>
      </c>
      <c r="S9" s="147">
        <v>2</v>
      </c>
      <c r="T9" s="149">
        <v>2</v>
      </c>
      <c r="U9" s="151" t="s">
        <v>38</v>
      </c>
      <c r="V9" s="147">
        <v>2</v>
      </c>
      <c r="W9" s="149">
        <v>2</v>
      </c>
      <c r="X9" s="151" t="s">
        <v>39</v>
      </c>
      <c r="Y9" s="147">
        <v>2</v>
      </c>
      <c r="Z9" s="149">
        <v>2</v>
      </c>
      <c r="AA9" s="151" t="s">
        <v>41</v>
      </c>
      <c r="AB9" s="147"/>
      <c r="AC9" s="149"/>
      <c r="AD9" s="151"/>
      <c r="AE9" s="147"/>
      <c r="AF9" s="149"/>
      <c r="AG9" s="151"/>
      <c r="AH9" s="141"/>
      <c r="AI9" s="143"/>
      <c r="AJ9" s="145"/>
      <c r="AK9" s="141"/>
      <c r="AL9" s="143"/>
      <c r="AM9" s="145"/>
      <c r="AN9" s="137">
        <f>SUM(E9,H9,K9,N9,Q9,T9,W9,Z9,AC9,AF9,AI9,AL9)</f>
        <v>16</v>
      </c>
      <c r="AO9" s="139">
        <v>12</v>
      </c>
    </row>
    <row r="10" spans="1:41" ht="12.75" customHeight="1" thickBot="1">
      <c r="A10" s="299"/>
      <c r="B10" s="85"/>
      <c r="C10" s="138"/>
      <c r="D10" s="148"/>
      <c r="E10" s="150"/>
      <c r="F10" s="152"/>
      <c r="G10" s="148"/>
      <c r="H10" s="150"/>
      <c r="I10" s="152"/>
      <c r="J10" s="148"/>
      <c r="K10" s="150"/>
      <c r="L10" s="152"/>
      <c r="M10" s="148"/>
      <c r="N10" s="150"/>
      <c r="O10" s="152"/>
      <c r="P10" s="148"/>
      <c r="Q10" s="150"/>
      <c r="R10" s="152"/>
      <c r="S10" s="148"/>
      <c r="T10" s="150"/>
      <c r="U10" s="152"/>
      <c r="V10" s="148"/>
      <c r="W10" s="150"/>
      <c r="X10" s="152"/>
      <c r="Y10" s="148"/>
      <c r="Z10" s="150"/>
      <c r="AA10" s="152"/>
      <c r="AB10" s="148"/>
      <c r="AC10" s="150"/>
      <c r="AD10" s="152"/>
      <c r="AE10" s="148"/>
      <c r="AF10" s="150"/>
      <c r="AG10" s="152"/>
      <c r="AH10" s="142"/>
      <c r="AI10" s="144"/>
      <c r="AJ10" s="146"/>
      <c r="AK10" s="142"/>
      <c r="AL10" s="144"/>
      <c r="AM10" s="146"/>
      <c r="AN10" s="138"/>
      <c r="AO10" s="140"/>
    </row>
    <row r="11" spans="1:41" ht="12.75" customHeight="1">
      <c r="A11" s="298" t="s">
        <v>284</v>
      </c>
      <c r="B11" s="84" t="s">
        <v>25</v>
      </c>
      <c r="C11" s="137" t="s">
        <v>46</v>
      </c>
      <c r="D11" s="147">
        <v>2</v>
      </c>
      <c r="E11" s="149">
        <v>2</v>
      </c>
      <c r="F11" s="151" t="s">
        <v>38</v>
      </c>
      <c r="G11" s="147">
        <v>2</v>
      </c>
      <c r="H11" s="149">
        <v>2</v>
      </c>
      <c r="I11" s="151" t="s">
        <v>38</v>
      </c>
      <c r="J11" s="147">
        <v>2</v>
      </c>
      <c r="K11" s="149">
        <v>2</v>
      </c>
      <c r="L11" s="151" t="s">
        <v>38</v>
      </c>
      <c r="M11" s="147">
        <v>2</v>
      </c>
      <c r="N11" s="149">
        <v>2</v>
      </c>
      <c r="O11" s="151" t="s">
        <v>38</v>
      </c>
      <c r="P11" s="147">
        <v>2</v>
      </c>
      <c r="Q11" s="149">
        <v>2</v>
      </c>
      <c r="R11" s="151" t="s">
        <v>38</v>
      </c>
      <c r="S11" s="147">
        <v>2</v>
      </c>
      <c r="T11" s="149">
        <v>2</v>
      </c>
      <c r="U11" s="151" t="s">
        <v>41</v>
      </c>
      <c r="V11" s="147"/>
      <c r="W11" s="149"/>
      <c r="X11" s="151"/>
      <c r="Y11" s="147"/>
      <c r="Z11" s="149"/>
      <c r="AA11" s="151"/>
      <c r="AB11" s="147"/>
      <c r="AC11" s="149"/>
      <c r="AD11" s="151"/>
      <c r="AE11" s="147"/>
      <c r="AF11" s="149"/>
      <c r="AG11" s="151"/>
      <c r="AH11" s="141"/>
      <c r="AI11" s="143"/>
      <c r="AJ11" s="145"/>
      <c r="AK11" s="141"/>
      <c r="AL11" s="143"/>
      <c r="AM11" s="145"/>
      <c r="AN11" s="137">
        <f>SUM(E11,H11,K11,N11,Q11,T11,W11,Z11,AC11,AF11,AI11,AL11)</f>
        <v>12</v>
      </c>
      <c r="AO11" s="139">
        <v>55</v>
      </c>
    </row>
    <row r="12" spans="1:41" ht="12.75" customHeight="1" thickBot="1">
      <c r="A12" s="299"/>
      <c r="B12" s="85"/>
      <c r="C12" s="138"/>
      <c r="D12" s="148"/>
      <c r="E12" s="150"/>
      <c r="F12" s="152"/>
      <c r="G12" s="148"/>
      <c r="H12" s="150"/>
      <c r="I12" s="152"/>
      <c r="J12" s="148"/>
      <c r="K12" s="150"/>
      <c r="L12" s="152"/>
      <c r="M12" s="148"/>
      <c r="N12" s="150"/>
      <c r="O12" s="152"/>
      <c r="P12" s="148"/>
      <c r="Q12" s="150"/>
      <c r="R12" s="152"/>
      <c r="S12" s="148"/>
      <c r="T12" s="150"/>
      <c r="U12" s="152"/>
      <c r="V12" s="148"/>
      <c r="W12" s="150"/>
      <c r="X12" s="152"/>
      <c r="Y12" s="148"/>
      <c r="Z12" s="150"/>
      <c r="AA12" s="152"/>
      <c r="AB12" s="148"/>
      <c r="AC12" s="150"/>
      <c r="AD12" s="152"/>
      <c r="AE12" s="148"/>
      <c r="AF12" s="150"/>
      <c r="AG12" s="152"/>
      <c r="AH12" s="142"/>
      <c r="AI12" s="144"/>
      <c r="AJ12" s="146"/>
      <c r="AK12" s="142"/>
      <c r="AL12" s="144"/>
      <c r="AM12" s="146"/>
      <c r="AN12" s="138"/>
      <c r="AO12" s="140"/>
    </row>
    <row r="13" spans="1:41" ht="12.75" customHeight="1">
      <c r="A13" s="298" t="s">
        <v>285</v>
      </c>
      <c r="B13" s="84" t="s">
        <v>336</v>
      </c>
      <c r="C13" s="137" t="s">
        <v>46</v>
      </c>
      <c r="D13" s="147"/>
      <c r="E13" s="149"/>
      <c r="F13" s="151"/>
      <c r="G13" s="147"/>
      <c r="H13" s="149"/>
      <c r="I13" s="151"/>
      <c r="J13" s="147"/>
      <c r="K13" s="149"/>
      <c r="L13" s="151"/>
      <c r="M13" s="147"/>
      <c r="N13" s="149"/>
      <c r="O13" s="151"/>
      <c r="P13" s="147"/>
      <c r="Q13" s="149"/>
      <c r="R13" s="151"/>
      <c r="S13" s="147"/>
      <c r="T13" s="149"/>
      <c r="U13" s="151"/>
      <c r="V13" s="147">
        <v>2</v>
      </c>
      <c r="W13" s="149">
        <v>2</v>
      </c>
      <c r="X13" s="151" t="s">
        <v>38</v>
      </c>
      <c r="Y13" s="147">
        <v>2</v>
      </c>
      <c r="Z13" s="149">
        <v>2</v>
      </c>
      <c r="AA13" s="151" t="s">
        <v>38</v>
      </c>
      <c r="AB13" s="147"/>
      <c r="AC13" s="149"/>
      <c r="AD13" s="151"/>
      <c r="AE13" s="147"/>
      <c r="AF13" s="149"/>
      <c r="AG13" s="151"/>
      <c r="AH13" s="141"/>
      <c r="AI13" s="143"/>
      <c r="AJ13" s="145"/>
      <c r="AK13" s="141"/>
      <c r="AL13" s="143"/>
      <c r="AM13" s="145"/>
      <c r="AN13" s="137">
        <f>SUM(E13,H13,K13,N13,Q13,T13,W13,Z13,AC13,AF13,AI13,AL13)</f>
        <v>4</v>
      </c>
      <c r="AO13" s="139">
        <v>55</v>
      </c>
    </row>
    <row r="14" spans="1:41" ht="12.75" customHeight="1" thickBot="1">
      <c r="A14" s="299"/>
      <c r="B14" s="85"/>
      <c r="C14" s="138"/>
      <c r="D14" s="148"/>
      <c r="E14" s="150"/>
      <c r="F14" s="152"/>
      <c r="G14" s="148"/>
      <c r="H14" s="150"/>
      <c r="I14" s="152"/>
      <c r="J14" s="148"/>
      <c r="K14" s="150"/>
      <c r="L14" s="152"/>
      <c r="M14" s="148"/>
      <c r="N14" s="150"/>
      <c r="O14" s="152"/>
      <c r="P14" s="148"/>
      <c r="Q14" s="150"/>
      <c r="R14" s="152"/>
      <c r="S14" s="148"/>
      <c r="T14" s="150"/>
      <c r="U14" s="152"/>
      <c r="V14" s="148"/>
      <c r="W14" s="150"/>
      <c r="X14" s="152"/>
      <c r="Y14" s="148"/>
      <c r="Z14" s="150"/>
      <c r="AA14" s="152"/>
      <c r="AB14" s="148"/>
      <c r="AC14" s="150"/>
      <c r="AD14" s="152"/>
      <c r="AE14" s="148"/>
      <c r="AF14" s="150"/>
      <c r="AG14" s="152"/>
      <c r="AH14" s="142"/>
      <c r="AI14" s="144"/>
      <c r="AJ14" s="146"/>
      <c r="AK14" s="142"/>
      <c r="AL14" s="144"/>
      <c r="AM14" s="146"/>
      <c r="AN14" s="138"/>
      <c r="AO14" s="140"/>
    </row>
    <row r="15" spans="1:41" ht="12.75" customHeight="1">
      <c r="A15" s="298" t="s">
        <v>286</v>
      </c>
      <c r="B15" s="84" t="s">
        <v>43</v>
      </c>
      <c r="C15" s="137" t="s">
        <v>14</v>
      </c>
      <c r="D15" s="147">
        <v>1</v>
      </c>
      <c r="E15" s="149">
        <v>2</v>
      </c>
      <c r="F15" s="151" t="s">
        <v>39</v>
      </c>
      <c r="G15" s="147">
        <v>1</v>
      </c>
      <c r="H15" s="149">
        <v>2</v>
      </c>
      <c r="I15" s="151" t="s">
        <v>39</v>
      </c>
      <c r="J15" s="147">
        <v>1</v>
      </c>
      <c r="K15" s="149">
        <v>2</v>
      </c>
      <c r="L15" s="151" t="s">
        <v>39</v>
      </c>
      <c r="M15" s="147">
        <v>1</v>
      </c>
      <c r="N15" s="149">
        <v>2</v>
      </c>
      <c r="O15" s="151" t="s">
        <v>39</v>
      </c>
      <c r="P15" s="147">
        <v>1</v>
      </c>
      <c r="Q15" s="149">
        <v>2</v>
      </c>
      <c r="R15" s="151" t="s">
        <v>39</v>
      </c>
      <c r="S15" s="147">
        <v>1</v>
      </c>
      <c r="T15" s="149">
        <v>2</v>
      </c>
      <c r="U15" s="151" t="s">
        <v>39</v>
      </c>
      <c r="V15" s="147">
        <v>1</v>
      </c>
      <c r="W15" s="149">
        <v>2</v>
      </c>
      <c r="X15" s="151" t="s">
        <v>39</v>
      </c>
      <c r="Y15" s="147">
        <v>1</v>
      </c>
      <c r="Z15" s="149">
        <v>2</v>
      </c>
      <c r="AA15" s="151" t="s">
        <v>38</v>
      </c>
      <c r="AB15" s="147"/>
      <c r="AC15" s="149"/>
      <c r="AD15" s="151"/>
      <c r="AE15" s="147"/>
      <c r="AF15" s="149"/>
      <c r="AG15" s="151"/>
      <c r="AH15" s="141"/>
      <c r="AI15" s="143"/>
      <c r="AJ15" s="145"/>
      <c r="AK15" s="141"/>
      <c r="AL15" s="143"/>
      <c r="AM15" s="145"/>
      <c r="AN15" s="137">
        <f>SUM(E15,H15,K15,N15,Q15,T15,W15,Z15,AC15,AF15,AI15,AL15)</f>
        <v>16</v>
      </c>
      <c r="AO15" s="139">
        <v>1</v>
      </c>
    </row>
    <row r="16" spans="1:41" ht="12.75" customHeight="1" thickBot="1">
      <c r="A16" s="299"/>
      <c r="B16" s="85"/>
      <c r="C16" s="138"/>
      <c r="D16" s="148"/>
      <c r="E16" s="150"/>
      <c r="F16" s="152"/>
      <c r="G16" s="148"/>
      <c r="H16" s="150"/>
      <c r="I16" s="152"/>
      <c r="J16" s="148"/>
      <c r="K16" s="150"/>
      <c r="L16" s="152"/>
      <c r="M16" s="148"/>
      <c r="N16" s="150"/>
      <c r="O16" s="152"/>
      <c r="P16" s="148"/>
      <c r="Q16" s="150"/>
      <c r="R16" s="152"/>
      <c r="S16" s="148"/>
      <c r="T16" s="150"/>
      <c r="U16" s="152"/>
      <c r="V16" s="148"/>
      <c r="W16" s="150"/>
      <c r="X16" s="152"/>
      <c r="Y16" s="148"/>
      <c r="Z16" s="150"/>
      <c r="AA16" s="152"/>
      <c r="AB16" s="148"/>
      <c r="AC16" s="150"/>
      <c r="AD16" s="152"/>
      <c r="AE16" s="148"/>
      <c r="AF16" s="150"/>
      <c r="AG16" s="152"/>
      <c r="AH16" s="142"/>
      <c r="AI16" s="144"/>
      <c r="AJ16" s="146"/>
      <c r="AK16" s="142"/>
      <c r="AL16" s="144"/>
      <c r="AM16" s="146"/>
      <c r="AN16" s="138"/>
      <c r="AO16" s="140"/>
    </row>
    <row r="17" spans="1:43" ht="12.75" customHeight="1">
      <c r="A17" s="205" t="s">
        <v>287</v>
      </c>
      <c r="B17" s="84" t="s">
        <v>26</v>
      </c>
      <c r="C17" s="137" t="s">
        <v>46</v>
      </c>
      <c r="D17" s="147">
        <v>1</v>
      </c>
      <c r="E17" s="149">
        <v>2</v>
      </c>
      <c r="F17" s="151" t="s">
        <v>38</v>
      </c>
      <c r="G17" s="147"/>
      <c r="H17" s="149"/>
      <c r="I17" s="151"/>
      <c r="J17" s="147"/>
      <c r="K17" s="149"/>
      <c r="L17" s="151"/>
      <c r="M17" s="147"/>
      <c r="N17" s="149"/>
      <c r="O17" s="151"/>
      <c r="P17" s="147"/>
      <c r="Q17" s="149"/>
      <c r="R17" s="151"/>
      <c r="S17" s="147"/>
      <c r="T17" s="149"/>
      <c r="U17" s="151"/>
      <c r="V17" s="147"/>
      <c r="W17" s="149"/>
      <c r="X17" s="151"/>
      <c r="Y17" s="147"/>
      <c r="Z17" s="149"/>
      <c r="AA17" s="151"/>
      <c r="AB17" s="147"/>
      <c r="AC17" s="149"/>
      <c r="AD17" s="151"/>
      <c r="AE17" s="147"/>
      <c r="AF17" s="149"/>
      <c r="AG17" s="151"/>
      <c r="AH17" s="141"/>
      <c r="AI17" s="143"/>
      <c r="AJ17" s="145"/>
      <c r="AK17" s="141"/>
      <c r="AL17" s="143"/>
      <c r="AM17" s="145"/>
      <c r="AN17" s="137">
        <f>SUM(E17,H17,K17,N17,Q17,T17,W17,Z17,AC17,AF17,AI17,AL17)</f>
        <v>2</v>
      </c>
      <c r="AO17" s="139">
        <v>55</v>
      </c>
      <c r="AP17" s="2"/>
      <c r="AQ17" s="2"/>
    </row>
    <row r="18" spans="1:43" ht="12.75" customHeight="1" thickBot="1">
      <c r="A18" s="206"/>
      <c r="B18" s="85"/>
      <c r="C18" s="138"/>
      <c r="D18" s="148"/>
      <c r="E18" s="150"/>
      <c r="F18" s="152"/>
      <c r="G18" s="148"/>
      <c r="H18" s="150"/>
      <c r="I18" s="152"/>
      <c r="J18" s="148"/>
      <c r="K18" s="150"/>
      <c r="L18" s="152"/>
      <c r="M18" s="148"/>
      <c r="N18" s="150"/>
      <c r="O18" s="152"/>
      <c r="P18" s="148"/>
      <c r="Q18" s="150"/>
      <c r="R18" s="152"/>
      <c r="S18" s="148"/>
      <c r="T18" s="150"/>
      <c r="U18" s="152"/>
      <c r="V18" s="148"/>
      <c r="W18" s="150"/>
      <c r="X18" s="152"/>
      <c r="Y18" s="148"/>
      <c r="Z18" s="150"/>
      <c r="AA18" s="152"/>
      <c r="AB18" s="148"/>
      <c r="AC18" s="150"/>
      <c r="AD18" s="152"/>
      <c r="AE18" s="148"/>
      <c r="AF18" s="150"/>
      <c r="AG18" s="152"/>
      <c r="AH18" s="142"/>
      <c r="AI18" s="144"/>
      <c r="AJ18" s="146"/>
      <c r="AK18" s="142"/>
      <c r="AL18" s="144"/>
      <c r="AM18" s="146"/>
      <c r="AN18" s="138"/>
      <c r="AO18" s="140"/>
      <c r="AP18" s="2"/>
      <c r="AQ18" s="2"/>
    </row>
    <row r="19" spans="1:41" ht="12.75" customHeight="1">
      <c r="A19" s="205" t="s">
        <v>288</v>
      </c>
      <c r="B19" s="84" t="s">
        <v>52</v>
      </c>
      <c r="C19" s="137" t="s">
        <v>14</v>
      </c>
      <c r="D19" s="147">
        <v>1</v>
      </c>
      <c r="E19" s="149">
        <v>2</v>
      </c>
      <c r="F19" s="151" t="s">
        <v>38</v>
      </c>
      <c r="G19" s="147">
        <v>1</v>
      </c>
      <c r="H19" s="149">
        <v>2</v>
      </c>
      <c r="I19" s="151" t="s">
        <v>38</v>
      </c>
      <c r="J19" s="147">
        <v>1</v>
      </c>
      <c r="K19" s="149">
        <v>2</v>
      </c>
      <c r="L19" s="151" t="s">
        <v>38</v>
      </c>
      <c r="M19" s="147">
        <v>1</v>
      </c>
      <c r="N19" s="149">
        <v>2</v>
      </c>
      <c r="O19" s="151" t="s">
        <v>38</v>
      </c>
      <c r="P19" s="147"/>
      <c r="Q19" s="149"/>
      <c r="R19" s="151"/>
      <c r="S19" s="147"/>
      <c r="T19" s="149"/>
      <c r="U19" s="151"/>
      <c r="V19" s="147"/>
      <c r="W19" s="149"/>
      <c r="X19" s="151"/>
      <c r="Y19" s="147"/>
      <c r="Z19" s="149"/>
      <c r="AA19" s="151"/>
      <c r="AB19" s="147"/>
      <c r="AC19" s="149"/>
      <c r="AD19" s="151"/>
      <c r="AE19" s="147"/>
      <c r="AF19" s="149"/>
      <c r="AG19" s="151"/>
      <c r="AH19" s="141"/>
      <c r="AI19" s="143"/>
      <c r="AJ19" s="145"/>
      <c r="AK19" s="141"/>
      <c r="AL19" s="143"/>
      <c r="AM19" s="145"/>
      <c r="AN19" s="137">
        <f>SUM(E19,H19,K19,N19,Q19,T19,W19,Z19,AC19,AF19,AI19,AL19)</f>
        <v>8</v>
      </c>
      <c r="AO19" s="139">
        <v>12</v>
      </c>
    </row>
    <row r="20" spans="1:41" ht="12.75" customHeight="1" thickBot="1">
      <c r="A20" s="206"/>
      <c r="B20" s="85"/>
      <c r="C20" s="138"/>
      <c r="D20" s="148"/>
      <c r="E20" s="150"/>
      <c r="F20" s="152"/>
      <c r="G20" s="148"/>
      <c r="H20" s="150"/>
      <c r="I20" s="152"/>
      <c r="J20" s="148"/>
      <c r="K20" s="150"/>
      <c r="L20" s="152"/>
      <c r="M20" s="148"/>
      <c r="N20" s="150"/>
      <c r="O20" s="152"/>
      <c r="P20" s="148"/>
      <c r="Q20" s="150"/>
      <c r="R20" s="152"/>
      <c r="S20" s="148"/>
      <c r="T20" s="150"/>
      <c r="U20" s="152"/>
      <c r="V20" s="148"/>
      <c r="W20" s="150"/>
      <c r="X20" s="152"/>
      <c r="Y20" s="148"/>
      <c r="Z20" s="150"/>
      <c r="AA20" s="152"/>
      <c r="AB20" s="148"/>
      <c r="AC20" s="150"/>
      <c r="AD20" s="152"/>
      <c r="AE20" s="148"/>
      <c r="AF20" s="150"/>
      <c r="AG20" s="152"/>
      <c r="AH20" s="142"/>
      <c r="AI20" s="144"/>
      <c r="AJ20" s="146"/>
      <c r="AK20" s="142"/>
      <c r="AL20" s="144"/>
      <c r="AM20" s="146"/>
      <c r="AN20" s="138"/>
      <c r="AO20" s="140"/>
    </row>
    <row r="21" spans="1:41" ht="12.75" customHeight="1">
      <c r="A21" s="205" t="s">
        <v>289</v>
      </c>
      <c r="B21" s="84" t="s">
        <v>53</v>
      </c>
      <c r="C21" s="137" t="s">
        <v>14</v>
      </c>
      <c r="D21" s="147"/>
      <c r="E21" s="149"/>
      <c r="F21" s="151"/>
      <c r="G21" s="147"/>
      <c r="H21" s="149"/>
      <c r="I21" s="151"/>
      <c r="J21" s="147"/>
      <c r="K21" s="149"/>
      <c r="L21" s="151"/>
      <c r="M21" s="147"/>
      <c r="N21" s="149"/>
      <c r="O21" s="151"/>
      <c r="P21" s="147"/>
      <c r="Q21" s="149"/>
      <c r="R21" s="151"/>
      <c r="S21" s="147"/>
      <c r="T21" s="149"/>
      <c r="U21" s="151"/>
      <c r="V21" s="147"/>
      <c r="W21" s="149"/>
      <c r="X21" s="151"/>
      <c r="Y21" s="147"/>
      <c r="Z21" s="149"/>
      <c r="AA21" s="151"/>
      <c r="AB21" s="147">
        <v>1</v>
      </c>
      <c r="AC21" s="149">
        <v>2</v>
      </c>
      <c r="AD21" s="151" t="s">
        <v>39</v>
      </c>
      <c r="AE21" s="147">
        <v>1</v>
      </c>
      <c r="AF21" s="149">
        <v>2</v>
      </c>
      <c r="AG21" s="151" t="s">
        <v>39</v>
      </c>
      <c r="AH21" s="141"/>
      <c r="AI21" s="143"/>
      <c r="AJ21" s="145"/>
      <c r="AK21" s="141"/>
      <c r="AL21" s="143"/>
      <c r="AM21" s="145"/>
      <c r="AN21" s="137">
        <f>SUM(E21,H21,K21,N21,Q21,T21,W21,Z21,AC21,AF21,AI21,AL21)</f>
        <v>4</v>
      </c>
      <c r="AO21" s="139">
        <v>12</v>
      </c>
    </row>
    <row r="22" spans="1:41" ht="12.75" customHeight="1" thickBot="1">
      <c r="A22" s="206"/>
      <c r="B22" s="85"/>
      <c r="C22" s="138"/>
      <c r="D22" s="148"/>
      <c r="E22" s="150"/>
      <c r="F22" s="152"/>
      <c r="G22" s="148"/>
      <c r="H22" s="150"/>
      <c r="I22" s="152"/>
      <c r="J22" s="148"/>
      <c r="K22" s="150"/>
      <c r="L22" s="152"/>
      <c r="M22" s="148"/>
      <c r="N22" s="150"/>
      <c r="O22" s="152"/>
      <c r="P22" s="148"/>
      <c r="Q22" s="150"/>
      <c r="R22" s="152"/>
      <c r="S22" s="148"/>
      <c r="T22" s="150"/>
      <c r="U22" s="152"/>
      <c r="V22" s="148"/>
      <c r="W22" s="150"/>
      <c r="X22" s="152"/>
      <c r="Y22" s="148"/>
      <c r="Z22" s="150"/>
      <c r="AA22" s="152"/>
      <c r="AB22" s="148"/>
      <c r="AC22" s="150"/>
      <c r="AD22" s="152"/>
      <c r="AE22" s="148"/>
      <c r="AF22" s="150"/>
      <c r="AG22" s="152"/>
      <c r="AH22" s="142"/>
      <c r="AI22" s="144"/>
      <c r="AJ22" s="146"/>
      <c r="AK22" s="142"/>
      <c r="AL22" s="144"/>
      <c r="AM22" s="146"/>
      <c r="AN22" s="138"/>
      <c r="AO22" s="140"/>
    </row>
    <row r="23" spans="1:41" ht="12.75" customHeight="1">
      <c r="A23" s="205" t="s">
        <v>290</v>
      </c>
      <c r="B23" s="84" t="s">
        <v>54</v>
      </c>
      <c r="C23" s="137" t="s">
        <v>14</v>
      </c>
      <c r="D23" s="147">
        <v>0.5</v>
      </c>
      <c r="E23" s="149">
        <v>2</v>
      </c>
      <c r="F23" s="151" t="s">
        <v>39</v>
      </c>
      <c r="G23" s="147">
        <v>0.5</v>
      </c>
      <c r="H23" s="149">
        <v>2</v>
      </c>
      <c r="I23" s="151" t="s">
        <v>39</v>
      </c>
      <c r="J23" s="147">
        <v>0.5</v>
      </c>
      <c r="K23" s="149">
        <v>2</v>
      </c>
      <c r="L23" s="151" t="s">
        <v>39</v>
      </c>
      <c r="M23" s="147">
        <v>0.5</v>
      </c>
      <c r="N23" s="149">
        <v>2</v>
      </c>
      <c r="O23" s="151" t="s">
        <v>39</v>
      </c>
      <c r="P23" s="147">
        <v>0.5</v>
      </c>
      <c r="Q23" s="149">
        <v>2</v>
      </c>
      <c r="R23" s="151" t="s">
        <v>39</v>
      </c>
      <c r="S23" s="147">
        <v>0.5</v>
      </c>
      <c r="T23" s="149">
        <v>2</v>
      </c>
      <c r="U23" s="151" t="s">
        <v>39</v>
      </c>
      <c r="V23" s="147"/>
      <c r="W23" s="149"/>
      <c r="X23" s="151"/>
      <c r="Y23" s="147"/>
      <c r="Z23" s="149"/>
      <c r="AA23" s="151"/>
      <c r="AB23" s="147"/>
      <c r="AC23" s="149"/>
      <c r="AD23" s="151"/>
      <c r="AE23" s="147"/>
      <c r="AF23" s="149"/>
      <c r="AG23" s="151"/>
      <c r="AH23" s="141"/>
      <c r="AI23" s="143"/>
      <c r="AJ23" s="145"/>
      <c r="AK23" s="141"/>
      <c r="AL23" s="143"/>
      <c r="AM23" s="145"/>
      <c r="AN23" s="137">
        <f>SUM(E23,H23,K23,N23,Q23,T23,W23,Z23,AC23,AF23,AI23,AL23)</f>
        <v>12</v>
      </c>
      <c r="AO23" s="139">
        <v>1</v>
      </c>
    </row>
    <row r="24" spans="1:41" ht="12.75" customHeight="1" thickBot="1">
      <c r="A24" s="206"/>
      <c r="B24" s="85"/>
      <c r="C24" s="138"/>
      <c r="D24" s="148"/>
      <c r="E24" s="150"/>
      <c r="F24" s="152"/>
      <c r="G24" s="148"/>
      <c r="H24" s="150"/>
      <c r="I24" s="152"/>
      <c r="J24" s="148"/>
      <c r="K24" s="150"/>
      <c r="L24" s="152"/>
      <c r="M24" s="148"/>
      <c r="N24" s="150"/>
      <c r="O24" s="152"/>
      <c r="P24" s="148"/>
      <c r="Q24" s="150"/>
      <c r="R24" s="152"/>
      <c r="S24" s="148"/>
      <c r="T24" s="150"/>
      <c r="U24" s="152"/>
      <c r="V24" s="148"/>
      <c r="W24" s="150"/>
      <c r="X24" s="152"/>
      <c r="Y24" s="148"/>
      <c r="Z24" s="150"/>
      <c r="AA24" s="152"/>
      <c r="AB24" s="148"/>
      <c r="AC24" s="150"/>
      <c r="AD24" s="152"/>
      <c r="AE24" s="148"/>
      <c r="AF24" s="150"/>
      <c r="AG24" s="152"/>
      <c r="AH24" s="142"/>
      <c r="AI24" s="144"/>
      <c r="AJ24" s="146"/>
      <c r="AK24" s="142"/>
      <c r="AL24" s="144"/>
      <c r="AM24" s="146"/>
      <c r="AN24" s="138"/>
      <c r="AO24" s="140"/>
    </row>
    <row r="25" spans="1:41" ht="12.75" customHeight="1">
      <c r="A25" s="205" t="s">
        <v>291</v>
      </c>
      <c r="B25" s="84" t="s">
        <v>40</v>
      </c>
      <c r="C25" s="137" t="s">
        <v>14</v>
      </c>
      <c r="D25" s="147">
        <v>3</v>
      </c>
      <c r="E25" s="149">
        <v>2</v>
      </c>
      <c r="F25" s="151" t="s">
        <v>39</v>
      </c>
      <c r="G25" s="147">
        <v>3</v>
      </c>
      <c r="H25" s="149">
        <v>2</v>
      </c>
      <c r="I25" s="151" t="s">
        <v>39</v>
      </c>
      <c r="J25" s="147">
        <v>3</v>
      </c>
      <c r="K25" s="149">
        <v>2</v>
      </c>
      <c r="L25" s="151" t="s">
        <v>39</v>
      </c>
      <c r="M25" s="147">
        <v>3</v>
      </c>
      <c r="N25" s="149">
        <v>2</v>
      </c>
      <c r="O25" s="151" t="s">
        <v>39</v>
      </c>
      <c r="P25" s="147">
        <v>3</v>
      </c>
      <c r="Q25" s="149">
        <v>2</v>
      </c>
      <c r="R25" s="151" t="s">
        <v>39</v>
      </c>
      <c r="S25" s="147">
        <v>3</v>
      </c>
      <c r="T25" s="149">
        <v>2</v>
      </c>
      <c r="U25" s="151" t="s">
        <v>39</v>
      </c>
      <c r="V25" s="147">
        <v>3</v>
      </c>
      <c r="W25" s="149">
        <v>2</v>
      </c>
      <c r="X25" s="151" t="s">
        <v>39</v>
      </c>
      <c r="Y25" s="147">
        <v>3</v>
      </c>
      <c r="Z25" s="149">
        <v>2</v>
      </c>
      <c r="AA25" s="151" t="s">
        <v>39</v>
      </c>
      <c r="AB25" s="147">
        <v>3</v>
      </c>
      <c r="AC25" s="149">
        <v>2</v>
      </c>
      <c r="AD25" s="151" t="s">
        <v>39</v>
      </c>
      <c r="AE25" s="147">
        <v>3</v>
      </c>
      <c r="AF25" s="149">
        <v>2</v>
      </c>
      <c r="AG25" s="151" t="s">
        <v>39</v>
      </c>
      <c r="AH25" s="141"/>
      <c r="AI25" s="143"/>
      <c r="AJ25" s="145"/>
      <c r="AK25" s="141"/>
      <c r="AL25" s="143"/>
      <c r="AM25" s="145"/>
      <c r="AN25" s="137">
        <f>SUM(E25,H25,K25,N25,Q25,T25,W25,Z25,AC25,AF25,AI25,AL25)</f>
        <v>20</v>
      </c>
      <c r="AO25" s="139">
        <v>55</v>
      </c>
    </row>
    <row r="26" spans="1:41" ht="12.75" customHeight="1" thickBot="1">
      <c r="A26" s="206"/>
      <c r="B26" s="85"/>
      <c r="C26" s="138"/>
      <c r="D26" s="148"/>
      <c r="E26" s="150"/>
      <c r="F26" s="152"/>
      <c r="G26" s="148"/>
      <c r="H26" s="150"/>
      <c r="I26" s="152"/>
      <c r="J26" s="148"/>
      <c r="K26" s="150"/>
      <c r="L26" s="152"/>
      <c r="M26" s="148"/>
      <c r="N26" s="150"/>
      <c r="O26" s="152"/>
      <c r="P26" s="148"/>
      <c r="Q26" s="150"/>
      <c r="R26" s="152"/>
      <c r="S26" s="148"/>
      <c r="T26" s="150"/>
      <c r="U26" s="152"/>
      <c r="V26" s="148"/>
      <c r="W26" s="150"/>
      <c r="X26" s="152"/>
      <c r="Y26" s="148"/>
      <c r="Z26" s="150"/>
      <c r="AA26" s="152"/>
      <c r="AB26" s="148"/>
      <c r="AC26" s="150"/>
      <c r="AD26" s="152"/>
      <c r="AE26" s="148"/>
      <c r="AF26" s="150"/>
      <c r="AG26" s="152"/>
      <c r="AH26" s="142"/>
      <c r="AI26" s="144"/>
      <c r="AJ26" s="146"/>
      <c r="AK26" s="142"/>
      <c r="AL26" s="144"/>
      <c r="AM26" s="146"/>
      <c r="AN26" s="138"/>
      <c r="AO26" s="140"/>
    </row>
    <row r="27" spans="1:41" ht="12.75" customHeight="1">
      <c r="A27" s="205" t="s">
        <v>292</v>
      </c>
      <c r="B27" s="84" t="s">
        <v>55</v>
      </c>
      <c r="C27" s="137" t="s">
        <v>14</v>
      </c>
      <c r="D27" s="147">
        <v>1</v>
      </c>
      <c r="E27" s="149">
        <v>2</v>
      </c>
      <c r="F27" s="151" t="s">
        <v>39</v>
      </c>
      <c r="G27" s="147">
        <v>1</v>
      </c>
      <c r="H27" s="149">
        <v>2</v>
      </c>
      <c r="I27" s="151" t="s">
        <v>38</v>
      </c>
      <c r="J27" s="147">
        <v>1</v>
      </c>
      <c r="K27" s="149">
        <v>2</v>
      </c>
      <c r="L27" s="151" t="s">
        <v>39</v>
      </c>
      <c r="M27" s="147">
        <v>1</v>
      </c>
      <c r="N27" s="149">
        <v>2</v>
      </c>
      <c r="O27" s="151" t="s">
        <v>38</v>
      </c>
      <c r="P27" s="147">
        <v>1</v>
      </c>
      <c r="Q27" s="149">
        <v>2</v>
      </c>
      <c r="R27" s="151" t="s">
        <v>39</v>
      </c>
      <c r="S27" s="147">
        <v>1</v>
      </c>
      <c r="T27" s="149">
        <v>2</v>
      </c>
      <c r="U27" s="151" t="s">
        <v>38</v>
      </c>
      <c r="V27" s="147">
        <v>0.5</v>
      </c>
      <c r="W27" s="149">
        <v>2</v>
      </c>
      <c r="X27" s="151" t="s">
        <v>39</v>
      </c>
      <c r="Y27" s="147">
        <v>0.5</v>
      </c>
      <c r="Z27" s="149">
        <v>2</v>
      </c>
      <c r="AA27" s="151" t="s">
        <v>38</v>
      </c>
      <c r="AB27" s="147">
        <v>0.5</v>
      </c>
      <c r="AC27" s="149">
        <v>2</v>
      </c>
      <c r="AD27" s="151" t="s">
        <v>39</v>
      </c>
      <c r="AE27" s="147">
        <v>0.5</v>
      </c>
      <c r="AF27" s="149">
        <v>2</v>
      </c>
      <c r="AG27" s="151" t="s">
        <v>38</v>
      </c>
      <c r="AH27" s="141"/>
      <c r="AI27" s="143"/>
      <c r="AJ27" s="145"/>
      <c r="AK27" s="141"/>
      <c r="AL27" s="143"/>
      <c r="AM27" s="145"/>
      <c r="AN27" s="137">
        <f>SUM(E27,H27,K27,N27,Q27,T27,W27,Z27,AC27,AF27,AI27,AL27)</f>
        <v>20</v>
      </c>
      <c r="AO27" s="139">
        <v>1</v>
      </c>
    </row>
    <row r="28" spans="1:41" ht="12.75" customHeight="1" thickBot="1">
      <c r="A28" s="206"/>
      <c r="B28" s="85"/>
      <c r="C28" s="138"/>
      <c r="D28" s="148"/>
      <c r="E28" s="150"/>
      <c r="F28" s="152"/>
      <c r="G28" s="148"/>
      <c r="H28" s="150"/>
      <c r="I28" s="152"/>
      <c r="J28" s="148"/>
      <c r="K28" s="150"/>
      <c r="L28" s="152"/>
      <c r="M28" s="148"/>
      <c r="N28" s="150"/>
      <c r="O28" s="152"/>
      <c r="P28" s="148"/>
      <c r="Q28" s="150"/>
      <c r="R28" s="152"/>
      <c r="S28" s="148"/>
      <c r="T28" s="150"/>
      <c r="U28" s="152"/>
      <c r="V28" s="148"/>
      <c r="W28" s="150"/>
      <c r="X28" s="152"/>
      <c r="Y28" s="148"/>
      <c r="Z28" s="150"/>
      <c r="AA28" s="152"/>
      <c r="AB28" s="148"/>
      <c r="AC28" s="150"/>
      <c r="AD28" s="152"/>
      <c r="AE28" s="148"/>
      <c r="AF28" s="150"/>
      <c r="AG28" s="152"/>
      <c r="AH28" s="142"/>
      <c r="AI28" s="144"/>
      <c r="AJ28" s="146"/>
      <c r="AK28" s="142"/>
      <c r="AL28" s="144"/>
      <c r="AM28" s="146"/>
      <c r="AN28" s="138"/>
      <c r="AO28" s="140"/>
    </row>
    <row r="29" spans="1:41" ht="12.75" customHeight="1">
      <c r="A29" s="205" t="s">
        <v>293</v>
      </c>
      <c r="B29" s="84" t="s">
        <v>228</v>
      </c>
      <c r="C29" s="137" t="s">
        <v>14</v>
      </c>
      <c r="D29" s="147">
        <v>1</v>
      </c>
      <c r="E29" s="149">
        <v>3</v>
      </c>
      <c r="F29" s="151" t="s">
        <v>39</v>
      </c>
      <c r="G29" s="147">
        <v>1</v>
      </c>
      <c r="H29" s="149">
        <v>3</v>
      </c>
      <c r="I29" s="151" t="s">
        <v>38</v>
      </c>
      <c r="J29" s="147">
        <v>1</v>
      </c>
      <c r="K29" s="149">
        <v>3</v>
      </c>
      <c r="L29" s="151" t="s">
        <v>39</v>
      </c>
      <c r="M29" s="147">
        <v>1</v>
      </c>
      <c r="N29" s="149">
        <v>3</v>
      </c>
      <c r="O29" s="151" t="s">
        <v>38</v>
      </c>
      <c r="P29" s="147">
        <v>1</v>
      </c>
      <c r="Q29" s="149">
        <v>3</v>
      </c>
      <c r="R29" s="151" t="s">
        <v>39</v>
      </c>
      <c r="S29" s="147">
        <v>1</v>
      </c>
      <c r="T29" s="149">
        <v>3</v>
      </c>
      <c r="U29" s="151" t="s">
        <v>38</v>
      </c>
      <c r="V29" s="147">
        <v>1</v>
      </c>
      <c r="W29" s="149">
        <v>3</v>
      </c>
      <c r="X29" s="151" t="s">
        <v>39</v>
      </c>
      <c r="Y29" s="147">
        <v>1</v>
      </c>
      <c r="Z29" s="149">
        <v>3</v>
      </c>
      <c r="AA29" s="151" t="s">
        <v>38</v>
      </c>
      <c r="AB29" s="147">
        <v>1</v>
      </c>
      <c r="AC29" s="149">
        <v>3</v>
      </c>
      <c r="AD29" s="151" t="s">
        <v>39</v>
      </c>
      <c r="AE29" s="147">
        <v>1</v>
      </c>
      <c r="AF29" s="149">
        <v>3</v>
      </c>
      <c r="AG29" s="151" t="s">
        <v>38</v>
      </c>
      <c r="AH29" s="141"/>
      <c r="AI29" s="143"/>
      <c r="AJ29" s="145"/>
      <c r="AK29" s="141"/>
      <c r="AL29" s="143"/>
      <c r="AM29" s="145"/>
      <c r="AN29" s="137">
        <f>SUM(E29,H29,K29,N29,Q29,T29,W29,Z29,AC29,AF29,AI29,AL29)</f>
        <v>30</v>
      </c>
      <c r="AO29" s="139">
        <v>12</v>
      </c>
    </row>
    <row r="30" spans="1:41" ht="12.75" customHeight="1" thickBot="1">
      <c r="A30" s="206"/>
      <c r="B30" s="85"/>
      <c r="C30" s="138"/>
      <c r="D30" s="148"/>
      <c r="E30" s="150"/>
      <c r="F30" s="152"/>
      <c r="G30" s="148"/>
      <c r="H30" s="150"/>
      <c r="I30" s="152"/>
      <c r="J30" s="148"/>
      <c r="K30" s="150"/>
      <c r="L30" s="152"/>
      <c r="M30" s="148"/>
      <c r="N30" s="150"/>
      <c r="O30" s="152"/>
      <c r="P30" s="148"/>
      <c r="Q30" s="150"/>
      <c r="R30" s="152"/>
      <c r="S30" s="148"/>
      <c r="T30" s="150"/>
      <c r="U30" s="152"/>
      <c r="V30" s="148"/>
      <c r="W30" s="150"/>
      <c r="X30" s="152"/>
      <c r="Y30" s="148"/>
      <c r="Z30" s="150"/>
      <c r="AA30" s="152"/>
      <c r="AB30" s="148"/>
      <c r="AC30" s="150"/>
      <c r="AD30" s="152"/>
      <c r="AE30" s="148"/>
      <c r="AF30" s="150"/>
      <c r="AG30" s="152"/>
      <c r="AH30" s="142"/>
      <c r="AI30" s="144"/>
      <c r="AJ30" s="146"/>
      <c r="AK30" s="142"/>
      <c r="AL30" s="144"/>
      <c r="AM30" s="146"/>
      <c r="AN30" s="138"/>
      <c r="AO30" s="140"/>
    </row>
    <row r="31" spans="1:41" ht="12.75" customHeight="1">
      <c r="A31" s="205" t="s">
        <v>294</v>
      </c>
      <c r="B31" s="84" t="s">
        <v>229</v>
      </c>
      <c r="C31" s="137" t="s">
        <v>14</v>
      </c>
      <c r="D31" s="147">
        <v>1</v>
      </c>
      <c r="E31" s="149">
        <v>3</v>
      </c>
      <c r="F31" s="151" t="s">
        <v>39</v>
      </c>
      <c r="G31" s="147">
        <v>1</v>
      </c>
      <c r="H31" s="149">
        <v>3</v>
      </c>
      <c r="I31" s="151" t="s">
        <v>38</v>
      </c>
      <c r="J31" s="147">
        <v>1</v>
      </c>
      <c r="K31" s="149">
        <v>3</v>
      </c>
      <c r="L31" s="151" t="s">
        <v>39</v>
      </c>
      <c r="M31" s="147">
        <v>1</v>
      </c>
      <c r="N31" s="149">
        <v>3</v>
      </c>
      <c r="O31" s="151" t="s">
        <v>38</v>
      </c>
      <c r="P31" s="147">
        <v>1</v>
      </c>
      <c r="Q31" s="149">
        <v>3</v>
      </c>
      <c r="R31" s="151" t="s">
        <v>39</v>
      </c>
      <c r="S31" s="147">
        <v>1</v>
      </c>
      <c r="T31" s="149">
        <v>3</v>
      </c>
      <c r="U31" s="151" t="s">
        <v>38</v>
      </c>
      <c r="V31" s="147">
        <v>1</v>
      </c>
      <c r="W31" s="149">
        <v>3</v>
      </c>
      <c r="X31" s="151" t="s">
        <v>39</v>
      </c>
      <c r="Y31" s="147">
        <v>1</v>
      </c>
      <c r="Z31" s="149">
        <v>3</v>
      </c>
      <c r="AA31" s="151" t="s">
        <v>38</v>
      </c>
      <c r="AB31" s="147">
        <v>1</v>
      </c>
      <c r="AC31" s="149">
        <v>3</v>
      </c>
      <c r="AD31" s="151" t="s">
        <v>39</v>
      </c>
      <c r="AE31" s="147">
        <v>1</v>
      </c>
      <c r="AF31" s="149">
        <v>3</v>
      </c>
      <c r="AG31" s="151" t="s">
        <v>323</v>
      </c>
      <c r="AH31" s="141"/>
      <c r="AI31" s="143"/>
      <c r="AJ31" s="145"/>
      <c r="AK31" s="141"/>
      <c r="AL31" s="143"/>
      <c r="AM31" s="145"/>
      <c r="AN31" s="137">
        <f>SUM(E31,H31,K31,N31,Q31,T31,W31,Z31,AC31,AF31,AI31,AL31)</f>
        <v>30</v>
      </c>
      <c r="AO31" s="139">
        <v>12</v>
      </c>
    </row>
    <row r="32" spans="1:41" ht="12.75" customHeight="1" thickBot="1">
      <c r="A32" s="206"/>
      <c r="B32" s="85"/>
      <c r="C32" s="138"/>
      <c r="D32" s="148"/>
      <c r="E32" s="150"/>
      <c r="F32" s="152"/>
      <c r="G32" s="148"/>
      <c r="H32" s="150"/>
      <c r="I32" s="152"/>
      <c r="J32" s="148"/>
      <c r="K32" s="150"/>
      <c r="L32" s="152"/>
      <c r="M32" s="148"/>
      <c r="N32" s="150"/>
      <c r="O32" s="152"/>
      <c r="P32" s="148"/>
      <c r="Q32" s="150"/>
      <c r="R32" s="152"/>
      <c r="S32" s="148"/>
      <c r="T32" s="150"/>
      <c r="U32" s="152"/>
      <c r="V32" s="148"/>
      <c r="W32" s="150"/>
      <c r="X32" s="152"/>
      <c r="Y32" s="148"/>
      <c r="Z32" s="150"/>
      <c r="AA32" s="152"/>
      <c r="AB32" s="148"/>
      <c r="AC32" s="150"/>
      <c r="AD32" s="152"/>
      <c r="AE32" s="148"/>
      <c r="AF32" s="150"/>
      <c r="AG32" s="152"/>
      <c r="AH32" s="142"/>
      <c r="AI32" s="144"/>
      <c r="AJ32" s="146"/>
      <c r="AK32" s="142"/>
      <c r="AL32" s="144"/>
      <c r="AM32" s="146"/>
      <c r="AN32" s="138"/>
      <c r="AO32" s="140"/>
    </row>
    <row r="33" spans="1:41" ht="12.75" customHeight="1">
      <c r="A33" s="205" t="s">
        <v>238</v>
      </c>
      <c r="B33" s="84" t="s">
        <v>230</v>
      </c>
      <c r="C33" s="137" t="s">
        <v>14</v>
      </c>
      <c r="D33" s="147">
        <v>2</v>
      </c>
      <c r="E33" s="149">
        <v>1</v>
      </c>
      <c r="F33" s="151" t="s">
        <v>39</v>
      </c>
      <c r="G33" s="147">
        <v>2</v>
      </c>
      <c r="H33" s="149">
        <v>1</v>
      </c>
      <c r="I33" s="151" t="s">
        <v>39</v>
      </c>
      <c r="J33" s="147">
        <v>2</v>
      </c>
      <c r="K33" s="149">
        <v>1</v>
      </c>
      <c r="L33" s="151" t="s">
        <v>39</v>
      </c>
      <c r="M33" s="147">
        <v>2</v>
      </c>
      <c r="N33" s="149">
        <v>1</v>
      </c>
      <c r="O33" s="151" t="s">
        <v>39</v>
      </c>
      <c r="P33" s="147"/>
      <c r="Q33" s="149"/>
      <c r="R33" s="151"/>
      <c r="S33" s="147"/>
      <c r="T33" s="149"/>
      <c r="U33" s="151"/>
      <c r="V33" s="147"/>
      <c r="W33" s="149"/>
      <c r="X33" s="151"/>
      <c r="Y33" s="147"/>
      <c r="Z33" s="149"/>
      <c r="AA33" s="151"/>
      <c r="AB33" s="147"/>
      <c r="AC33" s="149"/>
      <c r="AD33" s="151"/>
      <c r="AE33" s="147"/>
      <c r="AF33" s="149"/>
      <c r="AG33" s="151"/>
      <c r="AH33" s="141"/>
      <c r="AI33" s="143"/>
      <c r="AJ33" s="145"/>
      <c r="AK33" s="141"/>
      <c r="AL33" s="143"/>
      <c r="AM33" s="145"/>
      <c r="AN33" s="137">
        <f>SUM(E33,H33,K33,N33,Q33,T33,W33,Z33,AC33,AF33,AI33,AL33)</f>
        <v>4</v>
      </c>
      <c r="AO33" s="139">
        <v>12</v>
      </c>
    </row>
    <row r="34" spans="1:41" ht="12.75" customHeight="1" thickBot="1">
      <c r="A34" s="206"/>
      <c r="B34" s="85"/>
      <c r="C34" s="138"/>
      <c r="D34" s="148"/>
      <c r="E34" s="150"/>
      <c r="F34" s="152"/>
      <c r="G34" s="148"/>
      <c r="H34" s="150"/>
      <c r="I34" s="152"/>
      <c r="J34" s="148"/>
      <c r="K34" s="150"/>
      <c r="L34" s="152"/>
      <c r="M34" s="148"/>
      <c r="N34" s="150"/>
      <c r="O34" s="152"/>
      <c r="P34" s="148"/>
      <c r="Q34" s="150"/>
      <c r="R34" s="152"/>
      <c r="S34" s="148"/>
      <c r="T34" s="150"/>
      <c r="U34" s="152"/>
      <c r="V34" s="148"/>
      <c r="W34" s="150"/>
      <c r="X34" s="152"/>
      <c r="Y34" s="148"/>
      <c r="Z34" s="150"/>
      <c r="AA34" s="152"/>
      <c r="AB34" s="148"/>
      <c r="AC34" s="150"/>
      <c r="AD34" s="152"/>
      <c r="AE34" s="148"/>
      <c r="AF34" s="150"/>
      <c r="AG34" s="152"/>
      <c r="AH34" s="142"/>
      <c r="AI34" s="144"/>
      <c r="AJ34" s="146"/>
      <c r="AK34" s="142"/>
      <c r="AL34" s="144"/>
      <c r="AM34" s="146"/>
      <c r="AN34" s="138"/>
      <c r="AO34" s="140"/>
    </row>
    <row r="35" spans="1:41" ht="12.75" customHeight="1">
      <c r="A35" s="205" t="s">
        <v>239</v>
      </c>
      <c r="B35" s="84" t="s">
        <v>231</v>
      </c>
      <c r="C35" s="137" t="s">
        <v>14</v>
      </c>
      <c r="D35" s="147">
        <v>3</v>
      </c>
      <c r="E35" s="149">
        <v>1</v>
      </c>
      <c r="F35" s="151" t="s">
        <v>39</v>
      </c>
      <c r="G35" s="147">
        <v>3</v>
      </c>
      <c r="H35" s="149">
        <v>1</v>
      </c>
      <c r="I35" s="151" t="s">
        <v>39</v>
      </c>
      <c r="J35" s="147">
        <v>3</v>
      </c>
      <c r="K35" s="149">
        <v>1</v>
      </c>
      <c r="L35" s="151" t="s">
        <v>39</v>
      </c>
      <c r="M35" s="147">
        <v>3</v>
      </c>
      <c r="N35" s="149">
        <v>1</v>
      </c>
      <c r="O35" s="151" t="s">
        <v>39</v>
      </c>
      <c r="P35" s="147">
        <v>3</v>
      </c>
      <c r="Q35" s="149">
        <v>1</v>
      </c>
      <c r="R35" s="151" t="s">
        <v>39</v>
      </c>
      <c r="S35" s="147">
        <v>3</v>
      </c>
      <c r="T35" s="149">
        <v>1</v>
      </c>
      <c r="U35" s="151" t="s">
        <v>39</v>
      </c>
      <c r="V35" s="147">
        <v>3</v>
      </c>
      <c r="W35" s="149">
        <v>1</v>
      </c>
      <c r="X35" s="151" t="s">
        <v>39</v>
      </c>
      <c r="Y35" s="147">
        <v>3</v>
      </c>
      <c r="Z35" s="149">
        <v>1</v>
      </c>
      <c r="AA35" s="151" t="s">
        <v>39</v>
      </c>
      <c r="AB35" s="147">
        <v>3</v>
      </c>
      <c r="AC35" s="149">
        <v>1</v>
      </c>
      <c r="AD35" s="151" t="s">
        <v>39</v>
      </c>
      <c r="AE35" s="147">
        <v>3</v>
      </c>
      <c r="AF35" s="149">
        <v>1</v>
      </c>
      <c r="AG35" s="151" t="s">
        <v>39</v>
      </c>
      <c r="AH35" s="141"/>
      <c r="AI35" s="143"/>
      <c r="AJ35" s="145"/>
      <c r="AK35" s="141"/>
      <c r="AL35" s="143"/>
      <c r="AM35" s="145"/>
      <c r="AN35" s="137">
        <f>SUM(E35,H35,K35,N35,Q35,T35,W35,Z35,AC35,AF35,AI35,AL35)</f>
        <v>10</v>
      </c>
      <c r="AO35" s="139">
        <v>12</v>
      </c>
    </row>
    <row r="36" spans="1:41" ht="12.75" customHeight="1" thickBot="1">
      <c r="A36" s="206"/>
      <c r="B36" s="85"/>
      <c r="C36" s="138"/>
      <c r="D36" s="148"/>
      <c r="E36" s="150"/>
      <c r="F36" s="152"/>
      <c r="G36" s="148"/>
      <c r="H36" s="150"/>
      <c r="I36" s="152"/>
      <c r="J36" s="148"/>
      <c r="K36" s="150"/>
      <c r="L36" s="152"/>
      <c r="M36" s="148"/>
      <c r="N36" s="150"/>
      <c r="O36" s="152"/>
      <c r="P36" s="148"/>
      <c r="Q36" s="150"/>
      <c r="R36" s="152"/>
      <c r="S36" s="148"/>
      <c r="T36" s="150"/>
      <c r="U36" s="152"/>
      <c r="V36" s="148"/>
      <c r="W36" s="150"/>
      <c r="X36" s="152"/>
      <c r="Y36" s="148"/>
      <c r="Z36" s="150"/>
      <c r="AA36" s="152"/>
      <c r="AB36" s="148"/>
      <c r="AC36" s="150"/>
      <c r="AD36" s="152"/>
      <c r="AE36" s="148"/>
      <c r="AF36" s="150"/>
      <c r="AG36" s="152"/>
      <c r="AH36" s="142"/>
      <c r="AI36" s="144"/>
      <c r="AJ36" s="146"/>
      <c r="AK36" s="142"/>
      <c r="AL36" s="144"/>
      <c r="AM36" s="146"/>
      <c r="AN36" s="138"/>
      <c r="AO36" s="140"/>
    </row>
    <row r="37" spans="1:41" ht="12.75" customHeight="1">
      <c r="A37" s="205" t="s">
        <v>240</v>
      </c>
      <c r="B37" s="84" t="s">
        <v>232</v>
      </c>
      <c r="C37" s="137" t="s">
        <v>14</v>
      </c>
      <c r="D37" s="147"/>
      <c r="E37" s="149"/>
      <c r="F37" s="151"/>
      <c r="G37" s="147"/>
      <c r="H37" s="149"/>
      <c r="I37" s="151"/>
      <c r="J37" s="147">
        <v>2</v>
      </c>
      <c r="K37" s="149">
        <v>2</v>
      </c>
      <c r="L37" s="151" t="s">
        <v>39</v>
      </c>
      <c r="M37" s="147">
        <v>2</v>
      </c>
      <c r="N37" s="149">
        <v>2</v>
      </c>
      <c r="O37" s="151" t="s">
        <v>39</v>
      </c>
      <c r="P37" s="147">
        <v>2</v>
      </c>
      <c r="Q37" s="149">
        <v>2</v>
      </c>
      <c r="R37" s="151" t="s">
        <v>39</v>
      </c>
      <c r="S37" s="147">
        <v>2</v>
      </c>
      <c r="T37" s="149">
        <v>2</v>
      </c>
      <c r="U37" s="151" t="s">
        <v>39</v>
      </c>
      <c r="V37" s="147">
        <v>2</v>
      </c>
      <c r="W37" s="149">
        <v>2</v>
      </c>
      <c r="X37" s="151" t="s">
        <v>39</v>
      </c>
      <c r="Y37" s="147">
        <v>2</v>
      </c>
      <c r="Z37" s="149">
        <v>2</v>
      </c>
      <c r="AA37" s="151" t="s">
        <v>39</v>
      </c>
      <c r="AB37" s="147"/>
      <c r="AC37" s="149"/>
      <c r="AD37" s="151"/>
      <c r="AE37" s="147"/>
      <c r="AF37" s="149"/>
      <c r="AG37" s="151"/>
      <c r="AH37" s="141"/>
      <c r="AI37" s="143"/>
      <c r="AJ37" s="145"/>
      <c r="AK37" s="141"/>
      <c r="AL37" s="143"/>
      <c r="AM37" s="145"/>
      <c r="AN37" s="137">
        <f>SUM(E37,H37,K37,N37,Q37,T37,W37,Z37,AC37,AF37,AI37,AL37)</f>
        <v>12</v>
      </c>
      <c r="AO37" s="139">
        <v>12</v>
      </c>
    </row>
    <row r="38" spans="1:41" ht="12.75" customHeight="1" thickBot="1">
      <c r="A38" s="206"/>
      <c r="B38" s="85"/>
      <c r="C38" s="138"/>
      <c r="D38" s="148"/>
      <c r="E38" s="150"/>
      <c r="F38" s="152"/>
      <c r="G38" s="148"/>
      <c r="H38" s="150"/>
      <c r="I38" s="152"/>
      <c r="J38" s="148"/>
      <c r="K38" s="150"/>
      <c r="L38" s="152"/>
      <c r="M38" s="148"/>
      <c r="N38" s="150"/>
      <c r="O38" s="152"/>
      <c r="P38" s="148"/>
      <c r="Q38" s="150"/>
      <c r="R38" s="152"/>
      <c r="S38" s="148"/>
      <c r="T38" s="150"/>
      <c r="U38" s="152"/>
      <c r="V38" s="148"/>
      <c r="W38" s="150"/>
      <c r="X38" s="152"/>
      <c r="Y38" s="148"/>
      <c r="Z38" s="150"/>
      <c r="AA38" s="152"/>
      <c r="AB38" s="148"/>
      <c r="AC38" s="150"/>
      <c r="AD38" s="152"/>
      <c r="AE38" s="148"/>
      <c r="AF38" s="150"/>
      <c r="AG38" s="152"/>
      <c r="AH38" s="142"/>
      <c r="AI38" s="144"/>
      <c r="AJ38" s="146"/>
      <c r="AK38" s="142"/>
      <c r="AL38" s="144"/>
      <c r="AM38" s="146"/>
      <c r="AN38" s="138"/>
      <c r="AO38" s="140"/>
    </row>
    <row r="39" spans="1:41" ht="12.75" customHeight="1">
      <c r="A39" s="205" t="s">
        <v>241</v>
      </c>
      <c r="B39" s="84" t="s">
        <v>233</v>
      </c>
      <c r="C39" s="137" t="s">
        <v>14</v>
      </c>
      <c r="D39" s="147"/>
      <c r="E39" s="149"/>
      <c r="F39" s="151"/>
      <c r="G39" s="147"/>
      <c r="H39" s="149"/>
      <c r="I39" s="151"/>
      <c r="J39" s="147"/>
      <c r="K39" s="149"/>
      <c r="L39" s="151"/>
      <c r="M39" s="147"/>
      <c r="N39" s="149"/>
      <c r="O39" s="151"/>
      <c r="P39" s="147"/>
      <c r="Q39" s="149"/>
      <c r="R39" s="151"/>
      <c r="S39" s="147"/>
      <c r="T39" s="149"/>
      <c r="U39" s="151"/>
      <c r="V39" s="147">
        <v>1</v>
      </c>
      <c r="W39" s="149">
        <v>2</v>
      </c>
      <c r="X39" s="151" t="s">
        <v>39</v>
      </c>
      <c r="Y39" s="147">
        <v>1</v>
      </c>
      <c r="Z39" s="149">
        <v>2</v>
      </c>
      <c r="AA39" s="151" t="s">
        <v>39</v>
      </c>
      <c r="AB39" s="147"/>
      <c r="AC39" s="149"/>
      <c r="AD39" s="151"/>
      <c r="AE39" s="147"/>
      <c r="AF39" s="149"/>
      <c r="AG39" s="151"/>
      <c r="AH39" s="141"/>
      <c r="AI39" s="143"/>
      <c r="AJ39" s="145"/>
      <c r="AK39" s="141"/>
      <c r="AL39" s="143"/>
      <c r="AM39" s="145"/>
      <c r="AN39" s="137">
        <f>SUM(E39,H39,K39,N39,Q39,T39,W39,Z39,AC39,AF39,AI39,AL39)</f>
        <v>4</v>
      </c>
      <c r="AO39" s="139">
        <v>12</v>
      </c>
    </row>
    <row r="40" spans="1:41" ht="12.75" customHeight="1" thickBot="1">
      <c r="A40" s="206"/>
      <c r="B40" s="85"/>
      <c r="C40" s="138"/>
      <c r="D40" s="148"/>
      <c r="E40" s="150"/>
      <c r="F40" s="152"/>
      <c r="G40" s="148"/>
      <c r="H40" s="150"/>
      <c r="I40" s="152"/>
      <c r="J40" s="148"/>
      <c r="K40" s="150"/>
      <c r="L40" s="152"/>
      <c r="M40" s="148"/>
      <c r="N40" s="150"/>
      <c r="O40" s="152"/>
      <c r="P40" s="148"/>
      <c r="Q40" s="150"/>
      <c r="R40" s="152"/>
      <c r="S40" s="148"/>
      <c r="T40" s="150"/>
      <c r="U40" s="152"/>
      <c r="V40" s="148"/>
      <c r="W40" s="150"/>
      <c r="X40" s="152"/>
      <c r="Y40" s="148"/>
      <c r="Z40" s="150"/>
      <c r="AA40" s="152"/>
      <c r="AB40" s="148"/>
      <c r="AC40" s="150"/>
      <c r="AD40" s="152"/>
      <c r="AE40" s="148"/>
      <c r="AF40" s="150"/>
      <c r="AG40" s="152"/>
      <c r="AH40" s="142"/>
      <c r="AI40" s="144"/>
      <c r="AJ40" s="146"/>
      <c r="AK40" s="142"/>
      <c r="AL40" s="144"/>
      <c r="AM40" s="146"/>
      <c r="AN40" s="138"/>
      <c r="AO40" s="140"/>
    </row>
    <row r="41" spans="1:41" ht="24">
      <c r="A41" s="205" t="s">
        <v>295</v>
      </c>
      <c r="B41" s="84" t="s">
        <v>58</v>
      </c>
      <c r="C41" s="137" t="s">
        <v>14</v>
      </c>
      <c r="D41" s="147"/>
      <c r="E41" s="149"/>
      <c r="F41" s="151"/>
      <c r="G41" s="147"/>
      <c r="H41" s="149"/>
      <c r="I41" s="151"/>
      <c r="J41" s="147"/>
      <c r="K41" s="149"/>
      <c r="L41" s="151"/>
      <c r="M41" s="147"/>
      <c r="N41" s="149"/>
      <c r="O41" s="151"/>
      <c r="P41" s="147"/>
      <c r="Q41" s="149"/>
      <c r="R41" s="151"/>
      <c r="S41" s="147"/>
      <c r="T41" s="149"/>
      <c r="U41" s="151"/>
      <c r="V41" s="147"/>
      <c r="W41" s="149"/>
      <c r="X41" s="151"/>
      <c r="Y41" s="147"/>
      <c r="Z41" s="149"/>
      <c r="AA41" s="151"/>
      <c r="AB41" s="147">
        <v>1</v>
      </c>
      <c r="AC41" s="149">
        <v>3</v>
      </c>
      <c r="AD41" s="151" t="s">
        <v>39</v>
      </c>
      <c r="AE41" s="147">
        <v>1</v>
      </c>
      <c r="AF41" s="149">
        <v>3</v>
      </c>
      <c r="AG41" s="151" t="s">
        <v>39</v>
      </c>
      <c r="AH41" s="141"/>
      <c r="AI41" s="143"/>
      <c r="AJ41" s="145"/>
      <c r="AK41" s="141"/>
      <c r="AL41" s="143"/>
      <c r="AM41" s="145"/>
      <c r="AN41" s="137">
        <f>SUM(E41,H41,K41,N41,Q41,T41,W41,Z41,AC41,AF41,AI41,AL41)</f>
        <v>6</v>
      </c>
      <c r="AO41" s="139">
        <v>12</v>
      </c>
    </row>
    <row r="42" spans="1:41" ht="15.75" customHeight="1" thickBot="1">
      <c r="A42" s="206"/>
      <c r="B42" s="85"/>
      <c r="C42" s="138"/>
      <c r="D42" s="148"/>
      <c r="E42" s="150"/>
      <c r="F42" s="152"/>
      <c r="G42" s="148"/>
      <c r="H42" s="150"/>
      <c r="I42" s="152"/>
      <c r="J42" s="148"/>
      <c r="K42" s="150"/>
      <c r="L42" s="152"/>
      <c r="M42" s="148"/>
      <c r="N42" s="150"/>
      <c r="O42" s="152"/>
      <c r="P42" s="148"/>
      <c r="Q42" s="150"/>
      <c r="R42" s="152"/>
      <c r="S42" s="148"/>
      <c r="T42" s="150"/>
      <c r="U42" s="152"/>
      <c r="V42" s="148"/>
      <c r="W42" s="150"/>
      <c r="X42" s="152"/>
      <c r="Y42" s="148"/>
      <c r="Z42" s="150"/>
      <c r="AA42" s="152"/>
      <c r="AB42" s="148"/>
      <c r="AC42" s="150"/>
      <c r="AD42" s="152"/>
      <c r="AE42" s="148"/>
      <c r="AF42" s="150"/>
      <c r="AG42" s="152"/>
      <c r="AH42" s="142"/>
      <c r="AI42" s="144"/>
      <c r="AJ42" s="146"/>
      <c r="AK42" s="142"/>
      <c r="AL42" s="144"/>
      <c r="AM42" s="146"/>
      <c r="AN42" s="138"/>
      <c r="AO42" s="140"/>
    </row>
    <row r="43" spans="1:41" ht="24.75" customHeight="1">
      <c r="A43" s="298" t="s">
        <v>370</v>
      </c>
      <c r="B43" s="84" t="s">
        <v>59</v>
      </c>
      <c r="C43" s="137" t="s">
        <v>14</v>
      </c>
      <c r="D43" s="147"/>
      <c r="E43" s="149"/>
      <c r="F43" s="151"/>
      <c r="G43" s="147"/>
      <c r="H43" s="149"/>
      <c r="I43" s="151"/>
      <c r="J43" s="147"/>
      <c r="K43" s="149"/>
      <c r="L43" s="151"/>
      <c r="M43" s="147"/>
      <c r="N43" s="149"/>
      <c r="O43" s="151"/>
      <c r="P43" s="147">
        <v>2</v>
      </c>
      <c r="Q43" s="149">
        <v>4</v>
      </c>
      <c r="R43" s="151" t="s">
        <v>38</v>
      </c>
      <c r="S43" s="147"/>
      <c r="T43" s="149"/>
      <c r="U43" s="151"/>
      <c r="V43" s="147"/>
      <c r="W43" s="149"/>
      <c r="X43" s="151"/>
      <c r="Y43" s="147"/>
      <c r="Z43" s="149"/>
      <c r="AA43" s="151"/>
      <c r="AB43" s="147"/>
      <c r="AC43" s="149"/>
      <c r="AD43" s="151"/>
      <c r="AE43" s="147"/>
      <c r="AF43" s="149"/>
      <c r="AG43" s="151"/>
      <c r="AH43" s="141"/>
      <c r="AI43" s="143"/>
      <c r="AJ43" s="145"/>
      <c r="AK43" s="141"/>
      <c r="AL43" s="143"/>
      <c r="AM43" s="145"/>
      <c r="AN43" s="137">
        <f>SUM(E43,H43,K43,N43,Q43,T43,W43,Z43,AC43,AF43,AI43,AL43)</f>
        <v>4</v>
      </c>
      <c r="AO43" s="139">
        <v>12</v>
      </c>
    </row>
    <row r="44" spans="1:41" ht="13.5" customHeight="1" thickBot="1">
      <c r="A44" s="299"/>
      <c r="B44" s="85"/>
      <c r="C44" s="138"/>
      <c r="D44" s="148"/>
      <c r="E44" s="150"/>
      <c r="F44" s="152"/>
      <c r="G44" s="148"/>
      <c r="H44" s="150"/>
      <c r="I44" s="152"/>
      <c r="J44" s="148"/>
      <c r="K44" s="150"/>
      <c r="L44" s="152"/>
      <c r="M44" s="148"/>
      <c r="N44" s="150"/>
      <c r="O44" s="152"/>
      <c r="P44" s="148"/>
      <c r="Q44" s="150"/>
      <c r="R44" s="152"/>
      <c r="S44" s="148"/>
      <c r="T44" s="150"/>
      <c r="U44" s="152"/>
      <c r="V44" s="148"/>
      <c r="W44" s="150"/>
      <c r="X44" s="152"/>
      <c r="Y44" s="148"/>
      <c r="Z44" s="150"/>
      <c r="AA44" s="152"/>
      <c r="AB44" s="148"/>
      <c r="AC44" s="150"/>
      <c r="AD44" s="152"/>
      <c r="AE44" s="148"/>
      <c r="AF44" s="150"/>
      <c r="AG44" s="152"/>
      <c r="AH44" s="142"/>
      <c r="AI44" s="144"/>
      <c r="AJ44" s="146"/>
      <c r="AK44" s="142"/>
      <c r="AL44" s="144"/>
      <c r="AM44" s="146"/>
      <c r="AN44" s="138"/>
      <c r="AO44" s="140"/>
    </row>
    <row r="45" spans="1:41" ht="13.5" customHeight="1">
      <c r="A45" s="298" t="s">
        <v>296</v>
      </c>
      <c r="B45" s="84" t="s">
        <v>60</v>
      </c>
      <c r="C45" s="137" t="s">
        <v>14</v>
      </c>
      <c r="D45" s="147"/>
      <c r="E45" s="149"/>
      <c r="F45" s="151"/>
      <c r="G45" s="147"/>
      <c r="H45" s="149"/>
      <c r="I45" s="151"/>
      <c r="J45" s="147"/>
      <c r="K45" s="149"/>
      <c r="L45" s="151"/>
      <c r="M45" s="147"/>
      <c r="N45" s="149"/>
      <c r="O45" s="151"/>
      <c r="P45" s="147"/>
      <c r="Q45" s="149"/>
      <c r="R45" s="151"/>
      <c r="S45" s="147"/>
      <c r="T45" s="149"/>
      <c r="U45" s="151"/>
      <c r="V45" s="147">
        <v>1</v>
      </c>
      <c r="W45" s="149">
        <v>2</v>
      </c>
      <c r="X45" s="151" t="s">
        <v>39</v>
      </c>
      <c r="Y45" s="147">
        <v>1</v>
      </c>
      <c r="Z45" s="149">
        <v>2</v>
      </c>
      <c r="AA45" s="151" t="s">
        <v>39</v>
      </c>
      <c r="AB45" s="147"/>
      <c r="AC45" s="149"/>
      <c r="AD45" s="151"/>
      <c r="AE45" s="147"/>
      <c r="AF45" s="149"/>
      <c r="AG45" s="151"/>
      <c r="AH45" s="141"/>
      <c r="AI45" s="143"/>
      <c r="AJ45" s="145"/>
      <c r="AK45" s="141"/>
      <c r="AL45" s="143"/>
      <c r="AM45" s="145"/>
      <c r="AN45" s="137">
        <f>SUM(E45,H45,K45,N45,Q45,T45,W45,Z45,AC45,AF45,AI45,AL45)</f>
        <v>4</v>
      </c>
      <c r="AO45" s="139">
        <v>12</v>
      </c>
    </row>
    <row r="46" spans="1:41" ht="13.5" customHeight="1" thickBot="1">
      <c r="A46" s="299"/>
      <c r="B46" s="85"/>
      <c r="C46" s="138"/>
      <c r="D46" s="148"/>
      <c r="E46" s="150"/>
      <c r="F46" s="152"/>
      <c r="G46" s="148"/>
      <c r="H46" s="150"/>
      <c r="I46" s="152"/>
      <c r="J46" s="148"/>
      <c r="K46" s="150"/>
      <c r="L46" s="152"/>
      <c r="M46" s="148"/>
      <c r="N46" s="150"/>
      <c r="O46" s="152"/>
      <c r="P46" s="148"/>
      <c r="Q46" s="150"/>
      <c r="R46" s="152"/>
      <c r="S46" s="148"/>
      <c r="T46" s="150"/>
      <c r="U46" s="152"/>
      <c r="V46" s="148"/>
      <c r="W46" s="150"/>
      <c r="X46" s="152"/>
      <c r="Y46" s="148"/>
      <c r="Z46" s="150"/>
      <c r="AA46" s="152"/>
      <c r="AB46" s="148"/>
      <c r="AC46" s="150"/>
      <c r="AD46" s="152"/>
      <c r="AE46" s="148"/>
      <c r="AF46" s="150"/>
      <c r="AG46" s="152"/>
      <c r="AH46" s="142"/>
      <c r="AI46" s="144"/>
      <c r="AJ46" s="146"/>
      <c r="AK46" s="142"/>
      <c r="AL46" s="144"/>
      <c r="AM46" s="146"/>
      <c r="AN46" s="138"/>
      <c r="AO46" s="140"/>
    </row>
    <row r="47" spans="1:41" ht="13.5" customHeight="1">
      <c r="A47" s="205" t="s">
        <v>242</v>
      </c>
      <c r="B47" s="84" t="s">
        <v>234</v>
      </c>
      <c r="C47" s="137" t="s">
        <v>14</v>
      </c>
      <c r="D47" s="147">
        <v>1</v>
      </c>
      <c r="E47" s="149">
        <v>1</v>
      </c>
      <c r="F47" s="151" t="s">
        <v>39</v>
      </c>
      <c r="G47" s="147">
        <v>1</v>
      </c>
      <c r="H47" s="149">
        <v>1</v>
      </c>
      <c r="I47" s="151" t="s">
        <v>39</v>
      </c>
      <c r="J47" s="147"/>
      <c r="K47" s="149"/>
      <c r="L47" s="151"/>
      <c r="M47" s="147"/>
      <c r="N47" s="149"/>
      <c r="O47" s="151"/>
      <c r="P47" s="147"/>
      <c r="Q47" s="149"/>
      <c r="R47" s="151"/>
      <c r="S47" s="147"/>
      <c r="T47" s="149"/>
      <c r="U47" s="151"/>
      <c r="V47" s="147"/>
      <c r="W47" s="149"/>
      <c r="X47" s="151"/>
      <c r="Y47" s="147"/>
      <c r="Z47" s="149"/>
      <c r="AA47" s="151"/>
      <c r="AB47" s="147"/>
      <c r="AC47" s="149"/>
      <c r="AD47" s="151"/>
      <c r="AE47" s="147"/>
      <c r="AF47" s="149"/>
      <c r="AG47" s="151"/>
      <c r="AH47" s="141"/>
      <c r="AI47" s="143"/>
      <c r="AJ47" s="145"/>
      <c r="AK47" s="141"/>
      <c r="AL47" s="143"/>
      <c r="AM47" s="145"/>
      <c r="AN47" s="137">
        <f>SUM(E47,H47,K47,N47,Q47,T47,W47,Z47,AC47,AF47,AI47,AL47)</f>
        <v>2</v>
      </c>
      <c r="AO47" s="139">
        <v>12</v>
      </c>
    </row>
    <row r="48" spans="1:41" ht="13.5" customHeight="1" thickBot="1">
      <c r="A48" s="206"/>
      <c r="B48" s="85"/>
      <c r="C48" s="138"/>
      <c r="D48" s="148"/>
      <c r="E48" s="150"/>
      <c r="F48" s="152"/>
      <c r="G48" s="148"/>
      <c r="H48" s="150"/>
      <c r="I48" s="152"/>
      <c r="J48" s="148"/>
      <c r="K48" s="150"/>
      <c r="L48" s="152"/>
      <c r="M48" s="148"/>
      <c r="N48" s="150"/>
      <c r="O48" s="152"/>
      <c r="P48" s="148"/>
      <c r="Q48" s="150"/>
      <c r="R48" s="152"/>
      <c r="S48" s="148"/>
      <c r="T48" s="150"/>
      <c r="U48" s="152"/>
      <c r="V48" s="148"/>
      <c r="W48" s="150"/>
      <c r="X48" s="152"/>
      <c r="Y48" s="148"/>
      <c r="Z48" s="150"/>
      <c r="AA48" s="152"/>
      <c r="AB48" s="148"/>
      <c r="AC48" s="150"/>
      <c r="AD48" s="152"/>
      <c r="AE48" s="148"/>
      <c r="AF48" s="150"/>
      <c r="AG48" s="152"/>
      <c r="AH48" s="142"/>
      <c r="AI48" s="144"/>
      <c r="AJ48" s="146"/>
      <c r="AK48" s="142"/>
      <c r="AL48" s="144"/>
      <c r="AM48" s="146"/>
      <c r="AN48" s="138"/>
      <c r="AO48" s="140"/>
    </row>
    <row r="49" spans="1:41" ht="12.75" customHeight="1">
      <c r="A49" s="202" t="s">
        <v>300</v>
      </c>
      <c r="B49" s="117" t="s">
        <v>24</v>
      </c>
      <c r="C49" s="178" t="s">
        <v>14</v>
      </c>
      <c r="D49" s="174"/>
      <c r="E49" s="176"/>
      <c r="F49" s="172"/>
      <c r="G49" s="174"/>
      <c r="H49" s="176"/>
      <c r="I49" s="172"/>
      <c r="J49" s="174"/>
      <c r="K49" s="176"/>
      <c r="L49" s="172"/>
      <c r="M49" s="174"/>
      <c r="N49" s="176"/>
      <c r="O49" s="172"/>
      <c r="P49" s="174"/>
      <c r="Q49" s="176"/>
      <c r="R49" s="172"/>
      <c r="S49" s="174"/>
      <c r="T49" s="176"/>
      <c r="U49" s="172"/>
      <c r="V49" s="174"/>
      <c r="W49" s="176"/>
      <c r="X49" s="172"/>
      <c r="Y49" s="174"/>
      <c r="Z49" s="176"/>
      <c r="AA49" s="172"/>
      <c r="AB49" s="174"/>
      <c r="AC49" s="176"/>
      <c r="AD49" s="172"/>
      <c r="AE49" s="174"/>
      <c r="AF49" s="176"/>
      <c r="AG49" s="172"/>
      <c r="AH49" s="180">
        <v>0</v>
      </c>
      <c r="AI49" s="182">
        <v>4</v>
      </c>
      <c r="AJ49" s="170" t="s">
        <v>39</v>
      </c>
      <c r="AK49" s="180">
        <v>0</v>
      </c>
      <c r="AL49" s="182">
        <v>4</v>
      </c>
      <c r="AM49" s="170" t="s">
        <v>39</v>
      </c>
      <c r="AN49" s="178">
        <f>SUM(E49,H49,K49,N49,Q49,T49,W49,Z49,AC49,AF49,AI49,AL49)</f>
        <v>8</v>
      </c>
      <c r="AO49" s="197" t="s">
        <v>205</v>
      </c>
    </row>
    <row r="50" spans="1:41" ht="12.75" customHeight="1" thickBot="1">
      <c r="A50" s="203"/>
      <c r="B50" s="118"/>
      <c r="C50" s="179"/>
      <c r="D50" s="175"/>
      <c r="E50" s="177"/>
      <c r="F50" s="173"/>
      <c r="G50" s="175"/>
      <c r="H50" s="177"/>
      <c r="I50" s="173"/>
      <c r="J50" s="175"/>
      <c r="K50" s="177"/>
      <c r="L50" s="173"/>
      <c r="M50" s="175"/>
      <c r="N50" s="177"/>
      <c r="O50" s="173"/>
      <c r="P50" s="175"/>
      <c r="Q50" s="177"/>
      <c r="R50" s="173"/>
      <c r="S50" s="175"/>
      <c r="T50" s="177"/>
      <c r="U50" s="173"/>
      <c r="V50" s="175"/>
      <c r="W50" s="177"/>
      <c r="X50" s="173"/>
      <c r="Y50" s="175"/>
      <c r="Z50" s="177"/>
      <c r="AA50" s="173"/>
      <c r="AB50" s="175"/>
      <c r="AC50" s="177"/>
      <c r="AD50" s="173"/>
      <c r="AE50" s="175"/>
      <c r="AF50" s="177"/>
      <c r="AG50" s="173"/>
      <c r="AH50" s="181"/>
      <c r="AI50" s="183"/>
      <c r="AJ50" s="171"/>
      <c r="AK50" s="181"/>
      <c r="AL50" s="183"/>
      <c r="AM50" s="171"/>
      <c r="AN50" s="179"/>
      <c r="AO50" s="198"/>
    </row>
    <row r="51" spans="1:41" ht="13.5" customHeight="1" thickBot="1">
      <c r="A51" s="204" t="s">
        <v>324</v>
      </c>
      <c r="B51" s="204" t="s">
        <v>107</v>
      </c>
      <c r="C51" s="137" t="s">
        <v>44</v>
      </c>
      <c r="D51" s="165" t="s">
        <v>0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7"/>
      <c r="AN51" s="168"/>
      <c r="AO51" s="169"/>
    </row>
    <row r="52" spans="1:41" ht="13.5" customHeight="1" thickBot="1">
      <c r="A52" s="189"/>
      <c r="B52" s="189"/>
      <c r="C52" s="164"/>
      <c r="D52" s="155" t="s">
        <v>2</v>
      </c>
      <c r="E52" s="156"/>
      <c r="F52" s="157"/>
      <c r="G52" s="155" t="s">
        <v>3</v>
      </c>
      <c r="H52" s="156"/>
      <c r="I52" s="157"/>
      <c r="J52" s="155" t="s">
        <v>4</v>
      </c>
      <c r="K52" s="156"/>
      <c r="L52" s="157"/>
      <c r="M52" s="155" t="s">
        <v>5</v>
      </c>
      <c r="N52" s="156"/>
      <c r="O52" s="157"/>
      <c r="P52" s="155" t="s">
        <v>6</v>
      </c>
      <c r="Q52" s="156"/>
      <c r="R52" s="157"/>
      <c r="S52" s="155" t="s">
        <v>7</v>
      </c>
      <c r="T52" s="156"/>
      <c r="U52" s="157"/>
      <c r="V52" s="155" t="s">
        <v>8</v>
      </c>
      <c r="W52" s="156"/>
      <c r="X52" s="157"/>
      <c r="Y52" s="155" t="s">
        <v>9</v>
      </c>
      <c r="Z52" s="156"/>
      <c r="AA52" s="157"/>
      <c r="AB52" s="155" t="s">
        <v>10</v>
      </c>
      <c r="AC52" s="156"/>
      <c r="AD52" s="157"/>
      <c r="AE52" s="155" t="s">
        <v>11</v>
      </c>
      <c r="AF52" s="156"/>
      <c r="AG52" s="157"/>
      <c r="AH52" s="158" t="s">
        <v>48</v>
      </c>
      <c r="AI52" s="159"/>
      <c r="AJ52" s="160"/>
      <c r="AK52" s="158" t="s">
        <v>49</v>
      </c>
      <c r="AL52" s="159"/>
      <c r="AM52" s="160"/>
      <c r="AN52" s="153" t="s">
        <v>164</v>
      </c>
      <c r="AO52" s="137" t="s">
        <v>204</v>
      </c>
    </row>
    <row r="53" spans="1:41" ht="13.5" customHeight="1" thickBot="1">
      <c r="A53" s="190"/>
      <c r="B53" s="190"/>
      <c r="C53" s="138"/>
      <c r="D53" s="92" t="s">
        <v>1</v>
      </c>
      <c r="E53" s="93" t="s">
        <v>12</v>
      </c>
      <c r="F53" s="94" t="s">
        <v>27</v>
      </c>
      <c r="G53" s="92" t="s">
        <v>1</v>
      </c>
      <c r="H53" s="93" t="s">
        <v>12</v>
      </c>
      <c r="I53" s="94" t="s">
        <v>27</v>
      </c>
      <c r="J53" s="92" t="s">
        <v>1</v>
      </c>
      <c r="K53" s="93" t="s">
        <v>12</v>
      </c>
      <c r="L53" s="94" t="s">
        <v>27</v>
      </c>
      <c r="M53" s="92" t="s">
        <v>1</v>
      </c>
      <c r="N53" s="93" t="s">
        <v>12</v>
      </c>
      <c r="O53" s="94" t="s">
        <v>27</v>
      </c>
      <c r="P53" s="92" t="s">
        <v>1</v>
      </c>
      <c r="Q53" s="93" t="s">
        <v>12</v>
      </c>
      <c r="R53" s="94" t="s">
        <v>27</v>
      </c>
      <c r="S53" s="92" t="s">
        <v>1</v>
      </c>
      <c r="T53" s="93" t="s">
        <v>12</v>
      </c>
      <c r="U53" s="94" t="s">
        <v>27</v>
      </c>
      <c r="V53" s="92" t="s">
        <v>1</v>
      </c>
      <c r="W53" s="93" t="s">
        <v>12</v>
      </c>
      <c r="X53" s="94" t="s">
        <v>27</v>
      </c>
      <c r="Y53" s="92" t="s">
        <v>1</v>
      </c>
      <c r="Z53" s="93" t="s">
        <v>12</v>
      </c>
      <c r="AA53" s="94" t="s">
        <v>27</v>
      </c>
      <c r="AB53" s="92" t="s">
        <v>1</v>
      </c>
      <c r="AC53" s="93" t="s">
        <v>12</v>
      </c>
      <c r="AD53" s="94" t="s">
        <v>27</v>
      </c>
      <c r="AE53" s="92" t="s">
        <v>1</v>
      </c>
      <c r="AF53" s="93" t="s">
        <v>12</v>
      </c>
      <c r="AG53" s="94" t="s">
        <v>27</v>
      </c>
      <c r="AH53" s="95" t="s">
        <v>1</v>
      </c>
      <c r="AI53" s="96" t="s">
        <v>12</v>
      </c>
      <c r="AJ53" s="97" t="s">
        <v>27</v>
      </c>
      <c r="AK53" s="95" t="s">
        <v>1</v>
      </c>
      <c r="AL53" s="96" t="s">
        <v>12</v>
      </c>
      <c r="AM53" s="97" t="s">
        <v>27</v>
      </c>
      <c r="AN53" s="154"/>
      <c r="AO53" s="138"/>
    </row>
    <row r="54" spans="1:41" ht="12.75" customHeight="1">
      <c r="A54" s="205" t="s">
        <v>297</v>
      </c>
      <c r="B54" s="84" t="s">
        <v>109</v>
      </c>
      <c r="C54" s="137" t="s">
        <v>46</v>
      </c>
      <c r="D54" s="147"/>
      <c r="E54" s="149"/>
      <c r="F54" s="151"/>
      <c r="G54" s="147"/>
      <c r="H54" s="149"/>
      <c r="I54" s="151"/>
      <c r="J54" s="147"/>
      <c r="K54" s="149"/>
      <c r="L54" s="151"/>
      <c r="M54" s="147"/>
      <c r="N54" s="149"/>
      <c r="O54" s="151"/>
      <c r="P54" s="147"/>
      <c r="Q54" s="149"/>
      <c r="R54" s="151"/>
      <c r="S54" s="147"/>
      <c r="T54" s="149"/>
      <c r="U54" s="151"/>
      <c r="V54" s="147"/>
      <c r="W54" s="149"/>
      <c r="X54" s="151"/>
      <c r="Y54" s="147"/>
      <c r="Z54" s="149"/>
      <c r="AA54" s="151"/>
      <c r="AB54" s="147">
        <v>1</v>
      </c>
      <c r="AC54" s="149">
        <v>1</v>
      </c>
      <c r="AD54" s="151" t="s">
        <v>38</v>
      </c>
      <c r="AE54" s="147">
        <v>1</v>
      </c>
      <c r="AF54" s="149">
        <v>1</v>
      </c>
      <c r="AG54" s="151" t="s">
        <v>38</v>
      </c>
      <c r="AH54" s="141"/>
      <c r="AI54" s="143"/>
      <c r="AJ54" s="145"/>
      <c r="AK54" s="141"/>
      <c r="AL54" s="143"/>
      <c r="AM54" s="145"/>
      <c r="AN54" s="137">
        <f>SUM(E54,H54,K54,N54,Q54,T54,W54,Z54,AC54,AF54,AI54,AL54)</f>
        <v>2</v>
      </c>
      <c r="AO54" s="139">
        <v>55</v>
      </c>
    </row>
    <row r="55" spans="1:41" ht="12.75" customHeight="1" thickBot="1">
      <c r="A55" s="206"/>
      <c r="B55" s="85"/>
      <c r="C55" s="138"/>
      <c r="D55" s="148"/>
      <c r="E55" s="150"/>
      <c r="F55" s="152"/>
      <c r="G55" s="148"/>
      <c r="H55" s="150"/>
      <c r="I55" s="152"/>
      <c r="J55" s="148"/>
      <c r="K55" s="150"/>
      <c r="L55" s="152"/>
      <c r="M55" s="148"/>
      <c r="N55" s="150"/>
      <c r="O55" s="152"/>
      <c r="P55" s="148"/>
      <c r="Q55" s="150"/>
      <c r="R55" s="152"/>
      <c r="S55" s="148"/>
      <c r="T55" s="150"/>
      <c r="U55" s="152"/>
      <c r="V55" s="148"/>
      <c r="W55" s="150"/>
      <c r="X55" s="152"/>
      <c r="Y55" s="148"/>
      <c r="Z55" s="150"/>
      <c r="AA55" s="152"/>
      <c r="AB55" s="148"/>
      <c r="AC55" s="150"/>
      <c r="AD55" s="152"/>
      <c r="AE55" s="148"/>
      <c r="AF55" s="150"/>
      <c r="AG55" s="152"/>
      <c r="AH55" s="142"/>
      <c r="AI55" s="144"/>
      <c r="AJ55" s="146"/>
      <c r="AK55" s="142"/>
      <c r="AL55" s="144"/>
      <c r="AM55" s="146"/>
      <c r="AN55" s="138"/>
      <c r="AO55" s="140"/>
    </row>
    <row r="56" spans="1:41" ht="12.75" customHeight="1">
      <c r="A56" s="205" t="s">
        <v>298</v>
      </c>
      <c r="B56" s="84" t="s">
        <v>110</v>
      </c>
      <c r="C56" s="137" t="s">
        <v>46</v>
      </c>
      <c r="D56" s="147"/>
      <c r="E56" s="149"/>
      <c r="F56" s="151"/>
      <c r="G56" s="147"/>
      <c r="H56" s="149"/>
      <c r="I56" s="151"/>
      <c r="J56" s="147"/>
      <c r="K56" s="149"/>
      <c r="L56" s="151"/>
      <c r="M56" s="147"/>
      <c r="N56" s="149"/>
      <c r="O56" s="151"/>
      <c r="P56" s="147"/>
      <c r="Q56" s="149"/>
      <c r="R56" s="151"/>
      <c r="S56" s="147"/>
      <c r="T56" s="149"/>
      <c r="U56" s="151"/>
      <c r="V56" s="147"/>
      <c r="W56" s="149"/>
      <c r="X56" s="151"/>
      <c r="Y56" s="147"/>
      <c r="Z56" s="149"/>
      <c r="AA56" s="151"/>
      <c r="AB56" s="147">
        <v>1</v>
      </c>
      <c r="AC56" s="149">
        <v>1</v>
      </c>
      <c r="AD56" s="151" t="s">
        <v>38</v>
      </c>
      <c r="AE56" s="147">
        <v>1</v>
      </c>
      <c r="AF56" s="149">
        <v>1</v>
      </c>
      <c r="AG56" s="151" t="s">
        <v>38</v>
      </c>
      <c r="AH56" s="141"/>
      <c r="AI56" s="143"/>
      <c r="AJ56" s="145"/>
      <c r="AK56" s="141"/>
      <c r="AL56" s="143"/>
      <c r="AM56" s="145"/>
      <c r="AN56" s="137">
        <f>SUM(E56,H56,K56,N56,Q56,T56,W56,Z56,AC56,AF56,AI56,AL56)</f>
        <v>2</v>
      </c>
      <c r="AO56" s="139">
        <v>55</v>
      </c>
    </row>
    <row r="57" spans="1:41" ht="12.75" customHeight="1" thickBot="1">
      <c r="A57" s="206"/>
      <c r="B57" s="85"/>
      <c r="C57" s="138"/>
      <c r="D57" s="148"/>
      <c r="E57" s="150"/>
      <c r="F57" s="152"/>
      <c r="G57" s="148"/>
      <c r="H57" s="150"/>
      <c r="I57" s="152"/>
      <c r="J57" s="148"/>
      <c r="K57" s="150"/>
      <c r="L57" s="152"/>
      <c r="M57" s="148"/>
      <c r="N57" s="150"/>
      <c r="O57" s="152"/>
      <c r="P57" s="148"/>
      <c r="Q57" s="150"/>
      <c r="R57" s="152"/>
      <c r="S57" s="148"/>
      <c r="T57" s="150"/>
      <c r="U57" s="152"/>
      <c r="V57" s="148"/>
      <c r="W57" s="150"/>
      <c r="X57" s="152"/>
      <c r="Y57" s="148"/>
      <c r="Z57" s="150"/>
      <c r="AA57" s="152"/>
      <c r="AB57" s="148"/>
      <c r="AC57" s="150"/>
      <c r="AD57" s="152"/>
      <c r="AE57" s="148"/>
      <c r="AF57" s="150"/>
      <c r="AG57" s="152"/>
      <c r="AH57" s="142"/>
      <c r="AI57" s="144"/>
      <c r="AJ57" s="146"/>
      <c r="AK57" s="142"/>
      <c r="AL57" s="144"/>
      <c r="AM57" s="146"/>
      <c r="AN57" s="138"/>
      <c r="AO57" s="140"/>
    </row>
    <row r="58" spans="1:41" ht="12.75" customHeight="1">
      <c r="A58" s="205" t="s">
        <v>299</v>
      </c>
      <c r="B58" s="84" t="s">
        <v>111</v>
      </c>
      <c r="C58" s="137" t="s">
        <v>13</v>
      </c>
      <c r="D58" s="147"/>
      <c r="E58" s="149"/>
      <c r="F58" s="151"/>
      <c r="G58" s="147"/>
      <c r="H58" s="149"/>
      <c r="I58" s="151"/>
      <c r="J58" s="147"/>
      <c r="K58" s="149"/>
      <c r="L58" s="151"/>
      <c r="M58" s="147"/>
      <c r="N58" s="149"/>
      <c r="O58" s="151"/>
      <c r="P58" s="147"/>
      <c r="Q58" s="149"/>
      <c r="R58" s="151"/>
      <c r="S58" s="147"/>
      <c r="T58" s="149"/>
      <c r="U58" s="151"/>
      <c r="V58" s="147"/>
      <c r="W58" s="149"/>
      <c r="X58" s="151"/>
      <c r="Y58" s="147"/>
      <c r="Z58" s="149"/>
      <c r="AA58" s="151"/>
      <c r="AB58" s="147">
        <v>1</v>
      </c>
      <c r="AC58" s="149">
        <v>1</v>
      </c>
      <c r="AD58" s="151" t="s">
        <v>38</v>
      </c>
      <c r="AE58" s="147">
        <v>1</v>
      </c>
      <c r="AF58" s="149">
        <v>1</v>
      </c>
      <c r="AG58" s="151" t="s">
        <v>39</v>
      </c>
      <c r="AH58" s="141"/>
      <c r="AI58" s="143"/>
      <c r="AJ58" s="145"/>
      <c r="AK58" s="141"/>
      <c r="AL58" s="143"/>
      <c r="AM58" s="145"/>
      <c r="AN58" s="137">
        <f>SUM(E58,H58,K58,N58,Q58,T58,W58,Z58,AC58,AF58,AI58,AL58)</f>
        <v>2</v>
      </c>
      <c r="AO58" s="139">
        <v>55</v>
      </c>
    </row>
    <row r="59" spans="1:41" ht="12.75" customHeight="1" thickBot="1">
      <c r="A59" s="206"/>
      <c r="B59" s="85"/>
      <c r="C59" s="138"/>
      <c r="D59" s="148"/>
      <c r="E59" s="150"/>
      <c r="F59" s="152"/>
      <c r="G59" s="148"/>
      <c r="H59" s="150"/>
      <c r="I59" s="152"/>
      <c r="J59" s="148"/>
      <c r="K59" s="150"/>
      <c r="L59" s="152"/>
      <c r="M59" s="148"/>
      <c r="N59" s="150"/>
      <c r="O59" s="152"/>
      <c r="P59" s="148"/>
      <c r="Q59" s="150"/>
      <c r="R59" s="152"/>
      <c r="S59" s="148"/>
      <c r="T59" s="150"/>
      <c r="U59" s="152"/>
      <c r="V59" s="148"/>
      <c r="W59" s="150"/>
      <c r="X59" s="152"/>
      <c r="Y59" s="148"/>
      <c r="Z59" s="150"/>
      <c r="AA59" s="152"/>
      <c r="AB59" s="148"/>
      <c r="AC59" s="150"/>
      <c r="AD59" s="152"/>
      <c r="AE59" s="148"/>
      <c r="AF59" s="150"/>
      <c r="AG59" s="152"/>
      <c r="AH59" s="142"/>
      <c r="AI59" s="144"/>
      <c r="AJ59" s="146"/>
      <c r="AK59" s="142"/>
      <c r="AL59" s="144"/>
      <c r="AM59" s="146"/>
      <c r="AN59" s="138"/>
      <c r="AO59" s="140"/>
    </row>
    <row r="60" spans="1:41" ht="12.75" customHeight="1" thickBot="1">
      <c r="A60" s="115"/>
      <c r="B60" s="168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169"/>
    </row>
    <row r="61" spans="1:41" ht="12.75" customHeight="1">
      <c r="A61" s="207" t="s">
        <v>331</v>
      </c>
      <c r="B61" s="117" t="s">
        <v>37</v>
      </c>
      <c r="C61" s="178"/>
      <c r="D61" s="174"/>
      <c r="E61" s="176"/>
      <c r="F61" s="172"/>
      <c r="G61" s="174"/>
      <c r="H61" s="176"/>
      <c r="I61" s="172"/>
      <c r="J61" s="174"/>
      <c r="K61" s="176"/>
      <c r="L61" s="172"/>
      <c r="M61" s="174"/>
      <c r="N61" s="176"/>
      <c r="O61" s="172"/>
      <c r="P61" s="174"/>
      <c r="Q61" s="176"/>
      <c r="R61" s="172"/>
      <c r="S61" s="174"/>
      <c r="T61" s="176"/>
      <c r="U61" s="172"/>
      <c r="V61" s="174"/>
      <c r="W61" s="176"/>
      <c r="X61" s="172"/>
      <c r="Y61" s="174"/>
      <c r="Z61" s="176"/>
      <c r="AA61" s="172"/>
      <c r="AB61" s="174"/>
      <c r="AC61" s="176"/>
      <c r="AD61" s="172"/>
      <c r="AE61" s="174"/>
      <c r="AF61" s="176"/>
      <c r="AG61" s="172"/>
      <c r="AH61" s="174"/>
      <c r="AI61" s="176"/>
      <c r="AJ61" s="172"/>
      <c r="AK61" s="174"/>
      <c r="AL61" s="176"/>
      <c r="AM61" s="172"/>
      <c r="AN61" s="178">
        <v>14</v>
      </c>
      <c r="AO61" s="184" t="s">
        <v>205</v>
      </c>
    </row>
    <row r="62" spans="1:41" ht="12.75" customHeight="1" thickBot="1">
      <c r="A62" s="208"/>
      <c r="B62" s="118"/>
      <c r="C62" s="179"/>
      <c r="D62" s="175"/>
      <c r="E62" s="177"/>
      <c r="F62" s="173"/>
      <c r="G62" s="175"/>
      <c r="H62" s="177"/>
      <c r="I62" s="173"/>
      <c r="J62" s="175"/>
      <c r="K62" s="177"/>
      <c r="L62" s="173"/>
      <c r="M62" s="175"/>
      <c r="N62" s="177"/>
      <c r="O62" s="173"/>
      <c r="P62" s="175"/>
      <c r="Q62" s="177"/>
      <c r="R62" s="173"/>
      <c r="S62" s="175"/>
      <c r="T62" s="177"/>
      <c r="U62" s="173"/>
      <c r="V62" s="175"/>
      <c r="W62" s="177"/>
      <c r="X62" s="173"/>
      <c r="Y62" s="175"/>
      <c r="Z62" s="177"/>
      <c r="AA62" s="173"/>
      <c r="AB62" s="175"/>
      <c r="AC62" s="177"/>
      <c r="AD62" s="173"/>
      <c r="AE62" s="175"/>
      <c r="AF62" s="177"/>
      <c r="AG62" s="173"/>
      <c r="AH62" s="175"/>
      <c r="AI62" s="177"/>
      <c r="AJ62" s="173"/>
      <c r="AK62" s="175"/>
      <c r="AL62" s="177"/>
      <c r="AM62" s="173"/>
      <c r="AN62" s="179"/>
      <c r="AO62" s="185"/>
    </row>
    <row r="63" spans="2:40" ht="12.75" thickBot="1">
      <c r="B63" s="100" t="s">
        <v>23</v>
      </c>
      <c r="C63" s="44"/>
      <c r="D63" s="101">
        <f>SUM(D7:D54)</f>
        <v>21.5</v>
      </c>
      <c r="E63" s="88">
        <f>SUM(E7:E54)</f>
        <v>27</v>
      </c>
      <c r="F63" s="102"/>
      <c r="G63" s="101">
        <f>SUM(G7:G54)</f>
        <v>20.5</v>
      </c>
      <c r="H63" s="88">
        <f>SUM(H7:H54)</f>
        <v>25</v>
      </c>
      <c r="I63" s="102"/>
      <c r="J63" s="101">
        <f>SUM(J7:J62)</f>
        <v>21.5</v>
      </c>
      <c r="K63" s="88">
        <f>SUM(K7:K62)</f>
        <v>26</v>
      </c>
      <c r="L63" s="102"/>
      <c r="M63" s="101">
        <f>SUM(M7:M62)</f>
        <v>21.5</v>
      </c>
      <c r="N63" s="88">
        <f>SUM(N7:N62)</f>
        <v>26</v>
      </c>
      <c r="O63" s="102"/>
      <c r="P63" s="101">
        <f>SUM(P7:P62)</f>
        <v>20.5</v>
      </c>
      <c r="Q63" s="88">
        <f>SUM(Q7:Q62)</f>
        <v>27</v>
      </c>
      <c r="R63" s="102"/>
      <c r="S63" s="101">
        <f>SUM(S7:S62)</f>
        <v>18.5</v>
      </c>
      <c r="T63" s="88">
        <f>SUM(T7:T62)</f>
        <v>23</v>
      </c>
      <c r="U63" s="102"/>
      <c r="V63" s="101">
        <f>SUM(V7:V62)</f>
        <v>19.5</v>
      </c>
      <c r="W63" s="88">
        <f>SUM(W7:W62)</f>
        <v>25</v>
      </c>
      <c r="X63" s="102"/>
      <c r="Y63" s="101">
        <f>SUM(Y7:Y62)</f>
        <v>19.5</v>
      </c>
      <c r="Z63" s="88">
        <f>SUM(Z7:Z62)</f>
        <v>25</v>
      </c>
      <c r="AA63" s="102"/>
      <c r="AB63" s="101">
        <f>SUM(AB7:AB62)</f>
        <v>13.5</v>
      </c>
      <c r="AC63" s="88">
        <f>SUM(AC7:AC55)</f>
        <v>17</v>
      </c>
      <c r="AD63" s="102"/>
      <c r="AE63" s="101">
        <f>SUM(AE7:AE62)</f>
        <v>13.5</v>
      </c>
      <c r="AF63" s="88">
        <f>SUM(AF7:AF55)</f>
        <v>17</v>
      </c>
      <c r="AG63" s="102"/>
      <c r="AH63" s="103"/>
      <c r="AI63" s="90">
        <f>SUM(AI7:AI62)</f>
        <v>4</v>
      </c>
      <c r="AJ63" s="104"/>
      <c r="AK63" s="89"/>
      <c r="AL63" s="105">
        <f>SUM(AL7:AL62)</f>
        <v>4</v>
      </c>
      <c r="AM63" s="91"/>
      <c r="AN63" s="106">
        <f>SUM(AN7:AN49,AN54,AN61:AN62)</f>
        <v>260</v>
      </c>
    </row>
    <row r="64" spans="2:41" ht="12.75" thickBot="1">
      <c r="B64" s="107"/>
      <c r="C64" s="10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109"/>
      <c r="AO64" s="111"/>
    </row>
    <row r="65" spans="1:41" ht="16.5" customHeight="1" thickBot="1">
      <c r="A65" s="191" t="s">
        <v>112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3"/>
    </row>
    <row r="66" spans="1:41" ht="16.5" customHeight="1" thickBot="1">
      <c r="A66" s="189" t="s">
        <v>324</v>
      </c>
      <c r="B66" s="189" t="s">
        <v>106</v>
      </c>
      <c r="C66" s="164" t="s">
        <v>44</v>
      </c>
      <c r="D66" s="194" t="s">
        <v>0</v>
      </c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6"/>
      <c r="AN66" s="168"/>
      <c r="AO66" s="169"/>
    </row>
    <row r="67" spans="1:41" ht="16.5" customHeight="1" thickBot="1">
      <c r="A67" s="189"/>
      <c r="B67" s="189"/>
      <c r="C67" s="164"/>
      <c r="D67" s="155" t="s">
        <v>2</v>
      </c>
      <c r="E67" s="156"/>
      <c r="F67" s="157"/>
      <c r="G67" s="155" t="s">
        <v>3</v>
      </c>
      <c r="H67" s="156"/>
      <c r="I67" s="157"/>
      <c r="J67" s="155" t="s">
        <v>4</v>
      </c>
      <c r="K67" s="156"/>
      <c r="L67" s="157"/>
      <c r="M67" s="155" t="s">
        <v>5</v>
      </c>
      <c r="N67" s="156"/>
      <c r="O67" s="157"/>
      <c r="P67" s="155" t="s">
        <v>6</v>
      </c>
      <c r="Q67" s="156"/>
      <c r="R67" s="157"/>
      <c r="S67" s="155" t="s">
        <v>7</v>
      </c>
      <c r="T67" s="156"/>
      <c r="U67" s="157"/>
      <c r="V67" s="155" t="s">
        <v>8</v>
      </c>
      <c r="W67" s="156"/>
      <c r="X67" s="157"/>
      <c r="Y67" s="155" t="s">
        <v>9</v>
      </c>
      <c r="Z67" s="156"/>
      <c r="AA67" s="157"/>
      <c r="AB67" s="155" t="s">
        <v>10</v>
      </c>
      <c r="AC67" s="156"/>
      <c r="AD67" s="157"/>
      <c r="AE67" s="155" t="s">
        <v>11</v>
      </c>
      <c r="AF67" s="156"/>
      <c r="AG67" s="157"/>
      <c r="AH67" s="158" t="s">
        <v>48</v>
      </c>
      <c r="AI67" s="159"/>
      <c r="AJ67" s="160"/>
      <c r="AK67" s="158" t="s">
        <v>49</v>
      </c>
      <c r="AL67" s="159"/>
      <c r="AM67" s="160"/>
      <c r="AN67" s="153" t="s">
        <v>164</v>
      </c>
      <c r="AO67" s="137" t="s">
        <v>204</v>
      </c>
    </row>
    <row r="68" spans="1:41" ht="16.5" customHeight="1" thickBot="1">
      <c r="A68" s="190"/>
      <c r="B68" s="190"/>
      <c r="C68" s="138"/>
      <c r="D68" s="92" t="s">
        <v>1</v>
      </c>
      <c r="E68" s="93" t="s">
        <v>12</v>
      </c>
      <c r="F68" s="94" t="s">
        <v>27</v>
      </c>
      <c r="G68" s="92" t="s">
        <v>1</v>
      </c>
      <c r="H68" s="93" t="s">
        <v>12</v>
      </c>
      <c r="I68" s="94" t="s">
        <v>27</v>
      </c>
      <c r="J68" s="92" t="s">
        <v>1</v>
      </c>
      <c r="K68" s="93" t="s">
        <v>12</v>
      </c>
      <c r="L68" s="94" t="s">
        <v>27</v>
      </c>
      <c r="M68" s="92" t="s">
        <v>1</v>
      </c>
      <c r="N68" s="93" t="s">
        <v>12</v>
      </c>
      <c r="O68" s="94" t="s">
        <v>27</v>
      </c>
      <c r="P68" s="92" t="s">
        <v>1</v>
      </c>
      <c r="Q68" s="93" t="s">
        <v>12</v>
      </c>
      <c r="R68" s="94" t="s">
        <v>27</v>
      </c>
      <c r="S68" s="92" t="s">
        <v>1</v>
      </c>
      <c r="T68" s="93" t="s">
        <v>12</v>
      </c>
      <c r="U68" s="94" t="s">
        <v>27</v>
      </c>
      <c r="V68" s="92" t="s">
        <v>1</v>
      </c>
      <c r="W68" s="93" t="s">
        <v>12</v>
      </c>
      <c r="X68" s="94" t="s">
        <v>27</v>
      </c>
      <c r="Y68" s="92" t="s">
        <v>1</v>
      </c>
      <c r="Z68" s="93" t="s">
        <v>12</v>
      </c>
      <c r="AA68" s="94" t="s">
        <v>27</v>
      </c>
      <c r="AB68" s="92" t="s">
        <v>1</v>
      </c>
      <c r="AC68" s="93" t="s">
        <v>12</v>
      </c>
      <c r="AD68" s="94" t="s">
        <v>27</v>
      </c>
      <c r="AE68" s="92" t="s">
        <v>1</v>
      </c>
      <c r="AF68" s="93" t="s">
        <v>12</v>
      </c>
      <c r="AG68" s="94" t="s">
        <v>27</v>
      </c>
      <c r="AH68" s="95" t="s">
        <v>1</v>
      </c>
      <c r="AI68" s="96" t="s">
        <v>12</v>
      </c>
      <c r="AJ68" s="97" t="s">
        <v>27</v>
      </c>
      <c r="AK68" s="95" t="s">
        <v>1</v>
      </c>
      <c r="AL68" s="96" t="s">
        <v>12</v>
      </c>
      <c r="AM68" s="97" t="s">
        <v>27</v>
      </c>
      <c r="AN68" s="154"/>
      <c r="AO68" s="138"/>
    </row>
    <row r="69" spans="1:41" s="127" customFormat="1" ht="16.5" customHeight="1">
      <c r="A69" s="298" t="s">
        <v>357</v>
      </c>
      <c r="B69" s="84" t="s">
        <v>16</v>
      </c>
      <c r="C69" s="137" t="s">
        <v>13</v>
      </c>
      <c r="D69" s="147"/>
      <c r="E69" s="149"/>
      <c r="F69" s="151"/>
      <c r="G69" s="147"/>
      <c r="H69" s="149"/>
      <c r="I69" s="151"/>
      <c r="J69" s="147">
        <v>3</v>
      </c>
      <c r="K69" s="149">
        <v>4</v>
      </c>
      <c r="L69" s="151" t="s">
        <v>38</v>
      </c>
      <c r="M69" s="147"/>
      <c r="N69" s="149"/>
      <c r="O69" s="151"/>
      <c r="P69" s="147"/>
      <c r="Q69" s="149"/>
      <c r="R69" s="151"/>
      <c r="S69" s="147"/>
      <c r="T69" s="149"/>
      <c r="U69" s="151"/>
      <c r="V69" s="147"/>
      <c r="W69" s="149"/>
      <c r="X69" s="151"/>
      <c r="Y69" s="147"/>
      <c r="Z69" s="149"/>
      <c r="AA69" s="151"/>
      <c r="AB69" s="147"/>
      <c r="AC69" s="149"/>
      <c r="AD69" s="151"/>
      <c r="AE69" s="147"/>
      <c r="AF69" s="149"/>
      <c r="AG69" s="151"/>
      <c r="AH69" s="141"/>
      <c r="AI69" s="143"/>
      <c r="AJ69" s="145"/>
      <c r="AK69" s="141"/>
      <c r="AL69" s="143"/>
      <c r="AM69" s="145"/>
      <c r="AN69" s="137">
        <f>SUM(E69,H69,K69,N69,Q69,T69,W69,Z69,AC69,AF69,AI69,AL69)</f>
        <v>4</v>
      </c>
      <c r="AO69" s="139">
        <v>55</v>
      </c>
    </row>
    <row r="70" spans="1:41" s="127" customFormat="1" ht="16.5" customHeight="1" thickBot="1">
      <c r="A70" s="299"/>
      <c r="B70" s="85"/>
      <c r="C70" s="138"/>
      <c r="D70" s="148"/>
      <c r="E70" s="150"/>
      <c r="F70" s="152"/>
      <c r="G70" s="148"/>
      <c r="H70" s="150"/>
      <c r="I70" s="152"/>
      <c r="J70" s="148"/>
      <c r="K70" s="150"/>
      <c r="L70" s="152"/>
      <c r="M70" s="148"/>
      <c r="N70" s="150"/>
      <c r="O70" s="152"/>
      <c r="P70" s="148"/>
      <c r="Q70" s="150"/>
      <c r="R70" s="152"/>
      <c r="S70" s="148"/>
      <c r="T70" s="150"/>
      <c r="U70" s="152"/>
      <c r="V70" s="148"/>
      <c r="W70" s="150"/>
      <c r="X70" s="152"/>
      <c r="Y70" s="148"/>
      <c r="Z70" s="150"/>
      <c r="AA70" s="152"/>
      <c r="AB70" s="148"/>
      <c r="AC70" s="150"/>
      <c r="AD70" s="152"/>
      <c r="AE70" s="148"/>
      <c r="AF70" s="150"/>
      <c r="AG70" s="152"/>
      <c r="AH70" s="142"/>
      <c r="AI70" s="144"/>
      <c r="AJ70" s="146"/>
      <c r="AK70" s="142"/>
      <c r="AL70" s="144"/>
      <c r="AM70" s="146"/>
      <c r="AN70" s="138"/>
      <c r="AO70" s="140"/>
    </row>
    <row r="71" spans="1:41" s="127" customFormat="1" ht="24">
      <c r="A71" s="298" t="s">
        <v>372</v>
      </c>
      <c r="B71" s="84" t="s">
        <v>17</v>
      </c>
      <c r="C71" s="137" t="s">
        <v>13</v>
      </c>
      <c r="D71" s="147"/>
      <c r="E71" s="149"/>
      <c r="F71" s="151"/>
      <c r="G71" s="147"/>
      <c r="H71" s="149"/>
      <c r="I71" s="151"/>
      <c r="J71" s="147"/>
      <c r="K71" s="149"/>
      <c r="L71" s="151"/>
      <c r="M71" s="147"/>
      <c r="N71" s="149"/>
      <c r="O71" s="151"/>
      <c r="P71" s="147">
        <v>2</v>
      </c>
      <c r="Q71" s="149">
        <v>3</v>
      </c>
      <c r="R71" s="151" t="s">
        <v>39</v>
      </c>
      <c r="S71" s="147">
        <v>2</v>
      </c>
      <c r="T71" s="149">
        <v>3</v>
      </c>
      <c r="U71" s="151" t="s">
        <v>38</v>
      </c>
      <c r="V71" s="147"/>
      <c r="W71" s="149"/>
      <c r="X71" s="151"/>
      <c r="Y71" s="147"/>
      <c r="Z71" s="149"/>
      <c r="AA71" s="151"/>
      <c r="AB71" s="147"/>
      <c r="AC71" s="149"/>
      <c r="AD71" s="151"/>
      <c r="AE71" s="147"/>
      <c r="AF71" s="149"/>
      <c r="AG71" s="151"/>
      <c r="AH71" s="141"/>
      <c r="AI71" s="143"/>
      <c r="AJ71" s="145"/>
      <c r="AK71" s="141"/>
      <c r="AL71" s="143"/>
      <c r="AM71" s="145"/>
      <c r="AN71" s="137">
        <f>SUM(E71,H71,K71,N71,Q71,T71,W71,Z71,AC71,AF71,AI71,AL71)</f>
        <v>6</v>
      </c>
      <c r="AO71" s="139">
        <v>55</v>
      </c>
    </row>
    <row r="72" spans="1:41" s="127" customFormat="1" ht="16.5" customHeight="1" thickBot="1">
      <c r="A72" s="299"/>
      <c r="B72" s="85"/>
      <c r="C72" s="138"/>
      <c r="D72" s="148"/>
      <c r="E72" s="150"/>
      <c r="F72" s="152"/>
      <c r="G72" s="148"/>
      <c r="H72" s="150"/>
      <c r="I72" s="152"/>
      <c r="J72" s="148"/>
      <c r="K72" s="150"/>
      <c r="L72" s="152"/>
      <c r="M72" s="148"/>
      <c r="N72" s="150"/>
      <c r="O72" s="152"/>
      <c r="P72" s="148"/>
      <c r="Q72" s="150"/>
      <c r="R72" s="152"/>
      <c r="S72" s="148"/>
      <c r="T72" s="150"/>
      <c r="U72" s="152"/>
      <c r="V72" s="148"/>
      <c r="W72" s="150"/>
      <c r="X72" s="152"/>
      <c r="Y72" s="148"/>
      <c r="Z72" s="150"/>
      <c r="AA72" s="152"/>
      <c r="AB72" s="148"/>
      <c r="AC72" s="150"/>
      <c r="AD72" s="152"/>
      <c r="AE72" s="148"/>
      <c r="AF72" s="150"/>
      <c r="AG72" s="152"/>
      <c r="AH72" s="142"/>
      <c r="AI72" s="144"/>
      <c r="AJ72" s="146"/>
      <c r="AK72" s="142"/>
      <c r="AL72" s="144"/>
      <c r="AM72" s="146"/>
      <c r="AN72" s="138"/>
      <c r="AO72" s="140"/>
    </row>
    <row r="73" spans="1:41" s="127" customFormat="1" ht="16.5" customHeight="1">
      <c r="A73" s="298" t="s">
        <v>371</v>
      </c>
      <c r="B73" s="84" t="s">
        <v>15</v>
      </c>
      <c r="C73" s="137" t="s">
        <v>13</v>
      </c>
      <c r="D73" s="147"/>
      <c r="E73" s="149"/>
      <c r="F73" s="151"/>
      <c r="G73" s="147"/>
      <c r="H73" s="149"/>
      <c r="I73" s="151"/>
      <c r="J73" s="147"/>
      <c r="K73" s="149"/>
      <c r="L73" s="151"/>
      <c r="M73" s="147">
        <v>3</v>
      </c>
      <c r="N73" s="149">
        <v>4</v>
      </c>
      <c r="O73" s="151" t="s">
        <v>38</v>
      </c>
      <c r="P73" s="147"/>
      <c r="Q73" s="149"/>
      <c r="R73" s="151"/>
      <c r="S73" s="147"/>
      <c r="T73" s="149"/>
      <c r="U73" s="151"/>
      <c r="V73" s="147"/>
      <c r="W73" s="149"/>
      <c r="X73" s="151"/>
      <c r="Y73" s="147"/>
      <c r="Z73" s="149"/>
      <c r="AA73" s="151"/>
      <c r="AB73" s="147"/>
      <c r="AC73" s="149"/>
      <c r="AD73" s="151"/>
      <c r="AE73" s="147"/>
      <c r="AF73" s="149"/>
      <c r="AG73" s="151"/>
      <c r="AH73" s="141"/>
      <c r="AI73" s="143"/>
      <c r="AJ73" s="145"/>
      <c r="AK73" s="141"/>
      <c r="AL73" s="143"/>
      <c r="AM73" s="145"/>
      <c r="AN73" s="137">
        <f>SUM(E73,H73,K73,N73,Q73,T73,W73,Z73,AC73,AF73,AI73,AL73)</f>
        <v>4</v>
      </c>
      <c r="AO73" s="139">
        <v>55</v>
      </c>
    </row>
    <row r="74" spans="1:41" s="127" customFormat="1" ht="16.5" customHeight="1" thickBot="1">
      <c r="A74" s="299"/>
      <c r="B74" s="85"/>
      <c r="C74" s="138"/>
      <c r="D74" s="148"/>
      <c r="E74" s="150"/>
      <c r="F74" s="152"/>
      <c r="G74" s="148"/>
      <c r="H74" s="150"/>
      <c r="I74" s="152"/>
      <c r="J74" s="148"/>
      <c r="K74" s="150"/>
      <c r="L74" s="152"/>
      <c r="M74" s="148"/>
      <c r="N74" s="150"/>
      <c r="O74" s="152"/>
      <c r="P74" s="148"/>
      <c r="Q74" s="150"/>
      <c r="R74" s="152"/>
      <c r="S74" s="148"/>
      <c r="T74" s="150"/>
      <c r="U74" s="152"/>
      <c r="V74" s="148"/>
      <c r="W74" s="150"/>
      <c r="X74" s="152"/>
      <c r="Y74" s="148"/>
      <c r="Z74" s="150"/>
      <c r="AA74" s="152"/>
      <c r="AB74" s="148"/>
      <c r="AC74" s="150"/>
      <c r="AD74" s="152"/>
      <c r="AE74" s="148"/>
      <c r="AF74" s="150"/>
      <c r="AG74" s="152"/>
      <c r="AH74" s="142"/>
      <c r="AI74" s="144"/>
      <c r="AJ74" s="146"/>
      <c r="AK74" s="142"/>
      <c r="AL74" s="144"/>
      <c r="AM74" s="146"/>
      <c r="AN74" s="138"/>
      <c r="AO74" s="140"/>
    </row>
    <row r="75" spans="1:41" s="127" customFormat="1" ht="16.5" customHeight="1">
      <c r="A75" s="298" t="s">
        <v>373</v>
      </c>
      <c r="B75" s="84" t="s">
        <v>18</v>
      </c>
      <c r="C75" s="137" t="s">
        <v>13</v>
      </c>
      <c r="D75" s="147"/>
      <c r="E75" s="149"/>
      <c r="F75" s="151"/>
      <c r="G75" s="147"/>
      <c r="H75" s="149"/>
      <c r="I75" s="151"/>
      <c r="J75" s="147"/>
      <c r="K75" s="149"/>
      <c r="L75" s="151"/>
      <c r="M75" s="147"/>
      <c r="N75" s="149"/>
      <c r="O75" s="151"/>
      <c r="P75" s="147">
        <v>2</v>
      </c>
      <c r="Q75" s="149">
        <v>3</v>
      </c>
      <c r="R75" s="151" t="s">
        <v>39</v>
      </c>
      <c r="S75" s="147">
        <v>2</v>
      </c>
      <c r="T75" s="149">
        <v>3</v>
      </c>
      <c r="U75" s="151" t="s">
        <v>38</v>
      </c>
      <c r="V75" s="147"/>
      <c r="W75" s="149"/>
      <c r="X75" s="151"/>
      <c r="Y75" s="147"/>
      <c r="Z75" s="149"/>
      <c r="AA75" s="151"/>
      <c r="AB75" s="147"/>
      <c r="AC75" s="149"/>
      <c r="AD75" s="151"/>
      <c r="AE75" s="147"/>
      <c r="AF75" s="149"/>
      <c r="AG75" s="151"/>
      <c r="AH75" s="141"/>
      <c r="AI75" s="143"/>
      <c r="AJ75" s="145"/>
      <c r="AK75" s="141"/>
      <c r="AL75" s="143"/>
      <c r="AM75" s="145"/>
      <c r="AN75" s="137">
        <f>SUM(E75,H75,K75,N75,Q75,T75,W75,Z75,AC75,AF75,AI75,AL75)</f>
        <v>6</v>
      </c>
      <c r="AO75" s="139">
        <v>55</v>
      </c>
    </row>
    <row r="76" spans="1:41" s="127" customFormat="1" ht="16.5" customHeight="1" thickBot="1">
      <c r="A76" s="299"/>
      <c r="B76" s="85"/>
      <c r="C76" s="138"/>
      <c r="D76" s="148"/>
      <c r="E76" s="150"/>
      <c r="F76" s="152"/>
      <c r="G76" s="148"/>
      <c r="H76" s="150"/>
      <c r="I76" s="152"/>
      <c r="J76" s="148"/>
      <c r="K76" s="150"/>
      <c r="L76" s="152"/>
      <c r="M76" s="148"/>
      <c r="N76" s="150"/>
      <c r="O76" s="152"/>
      <c r="P76" s="148"/>
      <c r="Q76" s="150"/>
      <c r="R76" s="152"/>
      <c r="S76" s="148"/>
      <c r="T76" s="150"/>
      <c r="U76" s="152"/>
      <c r="V76" s="148"/>
      <c r="W76" s="150"/>
      <c r="X76" s="152"/>
      <c r="Y76" s="148"/>
      <c r="Z76" s="150"/>
      <c r="AA76" s="152"/>
      <c r="AB76" s="148"/>
      <c r="AC76" s="150"/>
      <c r="AD76" s="152"/>
      <c r="AE76" s="148"/>
      <c r="AF76" s="150"/>
      <c r="AG76" s="152"/>
      <c r="AH76" s="142"/>
      <c r="AI76" s="144"/>
      <c r="AJ76" s="146"/>
      <c r="AK76" s="142"/>
      <c r="AL76" s="144"/>
      <c r="AM76" s="146"/>
      <c r="AN76" s="138"/>
      <c r="AO76" s="140"/>
    </row>
    <row r="77" spans="1:41" s="127" customFormat="1" ht="18.75" customHeight="1">
      <c r="A77" s="298" t="s">
        <v>374</v>
      </c>
      <c r="B77" s="84" t="s">
        <v>20</v>
      </c>
      <c r="C77" s="137" t="s">
        <v>14</v>
      </c>
      <c r="D77" s="147">
        <v>1</v>
      </c>
      <c r="E77" s="149">
        <v>0</v>
      </c>
      <c r="F77" s="151" t="s">
        <v>47</v>
      </c>
      <c r="G77" s="147"/>
      <c r="H77" s="149"/>
      <c r="I77" s="151"/>
      <c r="J77" s="147"/>
      <c r="K77" s="149"/>
      <c r="L77" s="151"/>
      <c r="M77" s="147"/>
      <c r="N77" s="149"/>
      <c r="O77" s="151"/>
      <c r="P77" s="147"/>
      <c r="Q77" s="149"/>
      <c r="R77" s="151"/>
      <c r="S77" s="147"/>
      <c r="T77" s="149"/>
      <c r="U77" s="151"/>
      <c r="V77" s="147"/>
      <c r="W77" s="149"/>
      <c r="X77" s="151"/>
      <c r="Y77" s="147"/>
      <c r="Z77" s="149"/>
      <c r="AA77" s="151"/>
      <c r="AB77" s="147"/>
      <c r="AC77" s="149"/>
      <c r="AD77" s="151"/>
      <c r="AE77" s="147"/>
      <c r="AF77" s="149"/>
      <c r="AG77" s="151"/>
      <c r="AH77" s="141"/>
      <c r="AI77" s="143"/>
      <c r="AJ77" s="145"/>
      <c r="AK77" s="141"/>
      <c r="AL77" s="143"/>
      <c r="AM77" s="145"/>
      <c r="AN77" s="137">
        <f>SUM(E77,H77,K77,N77,Q77,T77,W77,Z77,AC77,AF77,AI77,AL77)</f>
        <v>0</v>
      </c>
      <c r="AO77" s="139">
        <v>55</v>
      </c>
    </row>
    <row r="78" spans="1:41" s="127" customFormat="1" ht="14.25" customHeight="1" thickBot="1">
      <c r="A78" s="299"/>
      <c r="B78" s="85"/>
      <c r="C78" s="138"/>
      <c r="D78" s="148"/>
      <c r="E78" s="150"/>
      <c r="F78" s="152"/>
      <c r="G78" s="148"/>
      <c r="H78" s="150"/>
      <c r="I78" s="152"/>
      <c r="J78" s="148"/>
      <c r="K78" s="150"/>
      <c r="L78" s="152"/>
      <c r="M78" s="148"/>
      <c r="N78" s="150"/>
      <c r="O78" s="152"/>
      <c r="P78" s="148"/>
      <c r="Q78" s="150"/>
      <c r="R78" s="152"/>
      <c r="S78" s="148"/>
      <c r="T78" s="150"/>
      <c r="U78" s="152"/>
      <c r="V78" s="148"/>
      <c r="W78" s="150"/>
      <c r="X78" s="152"/>
      <c r="Y78" s="148"/>
      <c r="Z78" s="150"/>
      <c r="AA78" s="152"/>
      <c r="AB78" s="148"/>
      <c r="AC78" s="150"/>
      <c r="AD78" s="152"/>
      <c r="AE78" s="148"/>
      <c r="AF78" s="150"/>
      <c r="AG78" s="152"/>
      <c r="AH78" s="142"/>
      <c r="AI78" s="144"/>
      <c r="AJ78" s="146"/>
      <c r="AK78" s="142"/>
      <c r="AL78" s="144"/>
      <c r="AM78" s="146"/>
      <c r="AN78" s="138"/>
      <c r="AO78" s="140"/>
    </row>
    <row r="79" spans="1:41" ht="24">
      <c r="A79" s="298" t="s">
        <v>301</v>
      </c>
      <c r="B79" s="84" t="s">
        <v>243</v>
      </c>
      <c r="C79" s="137" t="s">
        <v>14</v>
      </c>
      <c r="D79" s="147"/>
      <c r="E79" s="149"/>
      <c r="F79" s="151"/>
      <c r="G79" s="147"/>
      <c r="H79" s="149"/>
      <c r="I79" s="151"/>
      <c r="J79" s="147"/>
      <c r="K79" s="149"/>
      <c r="L79" s="151"/>
      <c r="M79" s="147"/>
      <c r="N79" s="149"/>
      <c r="O79" s="151"/>
      <c r="P79" s="147"/>
      <c r="Q79" s="149"/>
      <c r="R79" s="151"/>
      <c r="S79" s="147"/>
      <c r="T79" s="149"/>
      <c r="U79" s="151"/>
      <c r="V79" s="147">
        <v>2</v>
      </c>
      <c r="W79" s="149">
        <v>2</v>
      </c>
      <c r="X79" s="151" t="s">
        <v>38</v>
      </c>
      <c r="Y79" s="147">
        <v>2</v>
      </c>
      <c r="Z79" s="149">
        <v>2</v>
      </c>
      <c r="AA79" s="151" t="s">
        <v>38</v>
      </c>
      <c r="AB79" s="147"/>
      <c r="AC79" s="149"/>
      <c r="AD79" s="151"/>
      <c r="AE79" s="147"/>
      <c r="AF79" s="149"/>
      <c r="AG79" s="151"/>
      <c r="AH79" s="141"/>
      <c r="AI79" s="143"/>
      <c r="AJ79" s="145"/>
      <c r="AK79" s="141"/>
      <c r="AL79" s="143"/>
      <c r="AM79" s="145"/>
      <c r="AN79" s="137">
        <f>SUM(E79,H79,K79,N79,Q79,T79,W79,Z79,AC79,AF79,AI79,AL79)</f>
        <v>4</v>
      </c>
      <c r="AO79" s="139">
        <v>12</v>
      </c>
    </row>
    <row r="80" spans="1:41" ht="15.75" customHeight="1" thickBot="1">
      <c r="A80" s="299"/>
      <c r="B80" s="85"/>
      <c r="C80" s="138"/>
      <c r="D80" s="148"/>
      <c r="E80" s="150"/>
      <c r="F80" s="152"/>
      <c r="G80" s="148"/>
      <c r="H80" s="150"/>
      <c r="I80" s="152"/>
      <c r="J80" s="148"/>
      <c r="K80" s="150"/>
      <c r="L80" s="152"/>
      <c r="M80" s="148"/>
      <c r="N80" s="150"/>
      <c r="O80" s="152"/>
      <c r="P80" s="148"/>
      <c r="Q80" s="150"/>
      <c r="R80" s="152"/>
      <c r="S80" s="148"/>
      <c r="T80" s="150"/>
      <c r="U80" s="152"/>
      <c r="V80" s="148"/>
      <c r="W80" s="150"/>
      <c r="X80" s="152"/>
      <c r="Y80" s="148"/>
      <c r="Z80" s="150"/>
      <c r="AA80" s="152"/>
      <c r="AB80" s="148"/>
      <c r="AC80" s="150"/>
      <c r="AD80" s="152"/>
      <c r="AE80" s="148"/>
      <c r="AF80" s="150"/>
      <c r="AG80" s="152"/>
      <c r="AH80" s="142"/>
      <c r="AI80" s="144"/>
      <c r="AJ80" s="146"/>
      <c r="AK80" s="142"/>
      <c r="AL80" s="144"/>
      <c r="AM80" s="146"/>
      <c r="AN80" s="138"/>
      <c r="AO80" s="140"/>
    </row>
    <row r="81" spans="1:41" ht="12.75" customHeight="1">
      <c r="A81" s="298" t="s">
        <v>302</v>
      </c>
      <c r="B81" s="84" t="s">
        <v>65</v>
      </c>
      <c r="C81" s="137" t="s">
        <v>14</v>
      </c>
      <c r="D81" s="147"/>
      <c r="E81" s="149"/>
      <c r="F81" s="151"/>
      <c r="G81" s="147"/>
      <c r="H81" s="149"/>
      <c r="I81" s="151"/>
      <c r="J81" s="147"/>
      <c r="K81" s="149"/>
      <c r="L81" s="151"/>
      <c r="M81" s="147"/>
      <c r="N81" s="149"/>
      <c r="O81" s="151"/>
      <c r="P81" s="147"/>
      <c r="Q81" s="149"/>
      <c r="R81" s="151"/>
      <c r="S81" s="147"/>
      <c r="T81" s="149"/>
      <c r="U81" s="151"/>
      <c r="V81" s="147"/>
      <c r="W81" s="149"/>
      <c r="X81" s="151"/>
      <c r="Y81" s="147"/>
      <c r="Z81" s="149"/>
      <c r="AA81" s="151"/>
      <c r="AB81" s="147">
        <v>2</v>
      </c>
      <c r="AC81" s="149">
        <v>4</v>
      </c>
      <c r="AD81" s="151" t="s">
        <v>38</v>
      </c>
      <c r="AE81" s="147"/>
      <c r="AF81" s="149"/>
      <c r="AG81" s="151"/>
      <c r="AH81" s="141"/>
      <c r="AI81" s="143"/>
      <c r="AJ81" s="145"/>
      <c r="AK81" s="141"/>
      <c r="AL81" s="143"/>
      <c r="AM81" s="145"/>
      <c r="AN81" s="137">
        <f>SUM(E81,H81,K81,N81,Q81,T81,W81,Z81,AC81,AF81,AI81,AL81)</f>
        <v>4</v>
      </c>
      <c r="AO81" s="139">
        <v>12</v>
      </c>
    </row>
    <row r="82" spans="1:41" ht="12.75" customHeight="1" thickBot="1">
      <c r="A82" s="299"/>
      <c r="B82" s="85"/>
      <c r="C82" s="138"/>
      <c r="D82" s="148"/>
      <c r="E82" s="150"/>
      <c r="F82" s="152"/>
      <c r="G82" s="148"/>
      <c r="H82" s="150"/>
      <c r="I82" s="152"/>
      <c r="J82" s="148"/>
      <c r="K82" s="150"/>
      <c r="L82" s="152"/>
      <c r="M82" s="148"/>
      <c r="N82" s="150"/>
      <c r="O82" s="152"/>
      <c r="P82" s="148"/>
      <c r="Q82" s="150"/>
      <c r="R82" s="152"/>
      <c r="S82" s="148"/>
      <c r="T82" s="150"/>
      <c r="U82" s="152"/>
      <c r="V82" s="148"/>
      <c r="W82" s="150"/>
      <c r="X82" s="152"/>
      <c r="Y82" s="148"/>
      <c r="Z82" s="150"/>
      <c r="AA82" s="152"/>
      <c r="AB82" s="148"/>
      <c r="AC82" s="150"/>
      <c r="AD82" s="152"/>
      <c r="AE82" s="148"/>
      <c r="AF82" s="150"/>
      <c r="AG82" s="152"/>
      <c r="AH82" s="142"/>
      <c r="AI82" s="144"/>
      <c r="AJ82" s="146"/>
      <c r="AK82" s="142"/>
      <c r="AL82" s="144"/>
      <c r="AM82" s="146"/>
      <c r="AN82" s="138"/>
      <c r="AO82" s="140"/>
    </row>
    <row r="83" spans="1:41" ht="12.75" customHeight="1">
      <c r="A83" s="298" t="s">
        <v>314</v>
      </c>
      <c r="B83" s="84" t="s">
        <v>235</v>
      </c>
      <c r="C83" s="137" t="s">
        <v>14</v>
      </c>
      <c r="D83" s="147"/>
      <c r="E83" s="149"/>
      <c r="F83" s="151"/>
      <c r="G83" s="147"/>
      <c r="H83" s="149"/>
      <c r="I83" s="151"/>
      <c r="J83" s="147"/>
      <c r="K83" s="149"/>
      <c r="L83" s="151"/>
      <c r="M83" s="147"/>
      <c r="N83" s="149"/>
      <c r="O83" s="151"/>
      <c r="P83" s="147"/>
      <c r="Q83" s="149"/>
      <c r="R83" s="151"/>
      <c r="S83" s="147"/>
      <c r="T83" s="149"/>
      <c r="U83" s="151"/>
      <c r="V83" s="147"/>
      <c r="W83" s="149"/>
      <c r="X83" s="151"/>
      <c r="Y83" s="147"/>
      <c r="Z83" s="149"/>
      <c r="AA83" s="151"/>
      <c r="AB83" s="147">
        <v>1</v>
      </c>
      <c r="AC83" s="149">
        <v>4</v>
      </c>
      <c r="AD83" s="151" t="s">
        <v>39</v>
      </c>
      <c r="AE83" s="147">
        <v>1</v>
      </c>
      <c r="AF83" s="149">
        <v>4</v>
      </c>
      <c r="AG83" s="151" t="s">
        <v>38</v>
      </c>
      <c r="AH83" s="141"/>
      <c r="AI83" s="143"/>
      <c r="AJ83" s="145"/>
      <c r="AK83" s="141"/>
      <c r="AL83" s="143"/>
      <c r="AM83" s="145"/>
      <c r="AN83" s="137">
        <f>SUM(E83,H83,K83,N83,Q83,T83,W83,Z83,AC83,AF83,AI83,AL83)</f>
        <v>8</v>
      </c>
      <c r="AO83" s="139">
        <v>12</v>
      </c>
    </row>
    <row r="84" spans="1:41" ht="12.75" customHeight="1" thickBot="1">
      <c r="A84" s="299"/>
      <c r="B84" s="85"/>
      <c r="C84" s="138"/>
      <c r="D84" s="148"/>
      <c r="E84" s="150"/>
      <c r="F84" s="152"/>
      <c r="G84" s="148"/>
      <c r="H84" s="150"/>
      <c r="I84" s="152"/>
      <c r="J84" s="148"/>
      <c r="K84" s="150"/>
      <c r="L84" s="152"/>
      <c r="M84" s="148"/>
      <c r="N84" s="150"/>
      <c r="O84" s="152"/>
      <c r="P84" s="148"/>
      <c r="Q84" s="150"/>
      <c r="R84" s="152"/>
      <c r="S84" s="148"/>
      <c r="T84" s="150"/>
      <c r="U84" s="152"/>
      <c r="V84" s="148"/>
      <c r="W84" s="150"/>
      <c r="X84" s="152"/>
      <c r="Y84" s="148"/>
      <c r="Z84" s="150"/>
      <c r="AA84" s="152"/>
      <c r="AB84" s="148"/>
      <c r="AC84" s="150"/>
      <c r="AD84" s="152"/>
      <c r="AE84" s="148"/>
      <c r="AF84" s="150"/>
      <c r="AG84" s="152"/>
      <c r="AH84" s="142"/>
      <c r="AI84" s="144"/>
      <c r="AJ84" s="146"/>
      <c r="AK84" s="142"/>
      <c r="AL84" s="144"/>
      <c r="AM84" s="146"/>
      <c r="AN84" s="138"/>
      <c r="AO84" s="140"/>
    </row>
    <row r="85" spans="1:41" ht="12.75" customHeight="1">
      <c r="A85" s="298" t="s">
        <v>315</v>
      </c>
      <c r="B85" s="84" t="s">
        <v>148</v>
      </c>
      <c r="C85" s="137" t="s">
        <v>14</v>
      </c>
      <c r="D85" s="147"/>
      <c r="E85" s="149"/>
      <c r="F85" s="151"/>
      <c r="G85" s="147"/>
      <c r="H85" s="149"/>
      <c r="I85" s="151"/>
      <c r="J85" s="147"/>
      <c r="K85" s="149"/>
      <c r="L85" s="151"/>
      <c r="M85" s="147"/>
      <c r="N85" s="149"/>
      <c r="O85" s="151"/>
      <c r="P85" s="147"/>
      <c r="Q85" s="149"/>
      <c r="R85" s="151"/>
      <c r="S85" s="147"/>
      <c r="T85" s="149"/>
      <c r="U85" s="151"/>
      <c r="V85" s="147"/>
      <c r="W85" s="149"/>
      <c r="X85" s="151"/>
      <c r="Y85" s="147"/>
      <c r="Z85" s="149"/>
      <c r="AA85" s="151"/>
      <c r="AB85" s="147"/>
      <c r="AC85" s="149"/>
      <c r="AD85" s="151"/>
      <c r="AE85" s="147"/>
      <c r="AF85" s="149"/>
      <c r="AG85" s="151"/>
      <c r="AH85" s="141">
        <v>1</v>
      </c>
      <c r="AI85" s="143">
        <v>4</v>
      </c>
      <c r="AJ85" s="145" t="s">
        <v>39</v>
      </c>
      <c r="AK85" s="141"/>
      <c r="AL85" s="143"/>
      <c r="AM85" s="145"/>
      <c r="AN85" s="137">
        <f>SUM(E85,H85,K85,N85,Q85,T85,W85,Z85,AC85,AF85,AI85,AL85)</f>
        <v>4</v>
      </c>
      <c r="AO85" s="139">
        <v>13</v>
      </c>
    </row>
    <row r="86" spans="1:41" ht="12.75" customHeight="1" thickBot="1">
      <c r="A86" s="299"/>
      <c r="B86" s="85"/>
      <c r="C86" s="138"/>
      <c r="D86" s="148"/>
      <c r="E86" s="150"/>
      <c r="F86" s="152"/>
      <c r="G86" s="148"/>
      <c r="H86" s="150"/>
      <c r="I86" s="152"/>
      <c r="J86" s="148"/>
      <c r="K86" s="150"/>
      <c r="L86" s="152"/>
      <c r="M86" s="148"/>
      <c r="N86" s="150"/>
      <c r="O86" s="152"/>
      <c r="P86" s="148"/>
      <c r="Q86" s="150"/>
      <c r="R86" s="152"/>
      <c r="S86" s="148"/>
      <c r="T86" s="150"/>
      <c r="U86" s="152"/>
      <c r="V86" s="148"/>
      <c r="W86" s="150"/>
      <c r="X86" s="152"/>
      <c r="Y86" s="148"/>
      <c r="Z86" s="150"/>
      <c r="AA86" s="152"/>
      <c r="AB86" s="148"/>
      <c r="AC86" s="150"/>
      <c r="AD86" s="152"/>
      <c r="AE86" s="148"/>
      <c r="AF86" s="150"/>
      <c r="AG86" s="152"/>
      <c r="AH86" s="142"/>
      <c r="AI86" s="144"/>
      <c r="AJ86" s="146"/>
      <c r="AK86" s="142"/>
      <c r="AL86" s="144"/>
      <c r="AM86" s="146"/>
      <c r="AN86" s="138"/>
      <c r="AO86" s="140"/>
    </row>
    <row r="87" spans="1:41" ht="12.75" customHeight="1">
      <c r="A87" s="298" t="s">
        <v>303</v>
      </c>
      <c r="B87" s="84" t="s">
        <v>73</v>
      </c>
      <c r="C87" s="137" t="s">
        <v>14</v>
      </c>
      <c r="D87" s="147"/>
      <c r="E87" s="149"/>
      <c r="F87" s="151"/>
      <c r="G87" s="147"/>
      <c r="H87" s="149"/>
      <c r="I87" s="151"/>
      <c r="J87" s="147"/>
      <c r="K87" s="149"/>
      <c r="L87" s="151"/>
      <c r="M87" s="147"/>
      <c r="N87" s="149"/>
      <c r="O87" s="151"/>
      <c r="P87" s="147"/>
      <c r="Q87" s="149"/>
      <c r="R87" s="151"/>
      <c r="S87" s="147"/>
      <c r="T87" s="149"/>
      <c r="U87" s="151"/>
      <c r="V87" s="147">
        <v>2</v>
      </c>
      <c r="W87" s="149">
        <v>1</v>
      </c>
      <c r="X87" s="151" t="s">
        <v>39</v>
      </c>
      <c r="Y87" s="147">
        <v>2</v>
      </c>
      <c r="Z87" s="149">
        <v>1</v>
      </c>
      <c r="AA87" s="151" t="s">
        <v>39</v>
      </c>
      <c r="AB87" s="147"/>
      <c r="AC87" s="149"/>
      <c r="AD87" s="151"/>
      <c r="AE87" s="147"/>
      <c r="AF87" s="149"/>
      <c r="AG87" s="151"/>
      <c r="AH87" s="141"/>
      <c r="AI87" s="143"/>
      <c r="AJ87" s="145"/>
      <c r="AK87" s="141"/>
      <c r="AL87" s="143"/>
      <c r="AM87" s="145"/>
      <c r="AN87" s="137">
        <f>SUM(E87,H87,K87,N87,Q87,T87,W87,Z87,AC87,AF87,AI87,AL87)</f>
        <v>2</v>
      </c>
      <c r="AO87" s="139">
        <v>12</v>
      </c>
    </row>
    <row r="88" spans="1:41" ht="12.75" customHeight="1" thickBot="1">
      <c r="A88" s="299"/>
      <c r="B88" s="85"/>
      <c r="C88" s="138"/>
      <c r="D88" s="148"/>
      <c r="E88" s="150"/>
      <c r="F88" s="152"/>
      <c r="G88" s="148"/>
      <c r="H88" s="150"/>
      <c r="I88" s="152"/>
      <c r="J88" s="148"/>
      <c r="K88" s="150"/>
      <c r="L88" s="152"/>
      <c r="M88" s="148"/>
      <c r="N88" s="150"/>
      <c r="O88" s="152"/>
      <c r="P88" s="148"/>
      <c r="Q88" s="150"/>
      <c r="R88" s="152"/>
      <c r="S88" s="148"/>
      <c r="T88" s="150"/>
      <c r="U88" s="152"/>
      <c r="V88" s="148"/>
      <c r="W88" s="150"/>
      <c r="X88" s="152"/>
      <c r="Y88" s="148"/>
      <c r="Z88" s="150"/>
      <c r="AA88" s="152"/>
      <c r="AB88" s="148"/>
      <c r="AC88" s="150"/>
      <c r="AD88" s="152"/>
      <c r="AE88" s="148"/>
      <c r="AF88" s="150"/>
      <c r="AG88" s="152"/>
      <c r="AH88" s="142"/>
      <c r="AI88" s="144"/>
      <c r="AJ88" s="146"/>
      <c r="AK88" s="142"/>
      <c r="AL88" s="144"/>
      <c r="AM88" s="146"/>
      <c r="AN88" s="138"/>
      <c r="AO88" s="140"/>
    </row>
    <row r="89" spans="1:41" ht="12.75" customHeight="1">
      <c r="A89" s="298" t="s">
        <v>304</v>
      </c>
      <c r="B89" s="84" t="s">
        <v>236</v>
      </c>
      <c r="C89" s="137" t="s">
        <v>14</v>
      </c>
      <c r="D89" s="147"/>
      <c r="E89" s="149"/>
      <c r="F89" s="151"/>
      <c r="G89" s="147"/>
      <c r="H89" s="149"/>
      <c r="I89" s="151"/>
      <c r="J89" s="147"/>
      <c r="K89" s="149"/>
      <c r="L89" s="151"/>
      <c r="M89" s="147"/>
      <c r="N89" s="149"/>
      <c r="O89" s="151"/>
      <c r="P89" s="147"/>
      <c r="Q89" s="149"/>
      <c r="R89" s="151"/>
      <c r="S89" s="147"/>
      <c r="T89" s="149"/>
      <c r="U89" s="151"/>
      <c r="V89" s="147"/>
      <c r="W89" s="149"/>
      <c r="X89" s="151"/>
      <c r="Y89" s="147"/>
      <c r="Z89" s="149"/>
      <c r="AA89" s="151"/>
      <c r="AB89" s="147">
        <v>2</v>
      </c>
      <c r="AC89" s="149">
        <v>1</v>
      </c>
      <c r="AD89" s="151" t="s">
        <v>39</v>
      </c>
      <c r="AE89" s="147">
        <v>2</v>
      </c>
      <c r="AF89" s="149">
        <v>1</v>
      </c>
      <c r="AG89" s="151" t="s">
        <v>39</v>
      </c>
      <c r="AH89" s="141"/>
      <c r="AI89" s="143"/>
      <c r="AJ89" s="145"/>
      <c r="AK89" s="141"/>
      <c r="AL89" s="143"/>
      <c r="AM89" s="145"/>
      <c r="AN89" s="137">
        <f>SUM(E89,H89,K89,N89,Q89,T89,W89,Z89,AC89,AF89,AI89,AL89)</f>
        <v>2</v>
      </c>
      <c r="AO89" s="139">
        <v>12</v>
      </c>
    </row>
    <row r="90" spans="1:41" ht="12.75" customHeight="1" thickBot="1">
      <c r="A90" s="299"/>
      <c r="B90" s="85"/>
      <c r="C90" s="138"/>
      <c r="D90" s="148"/>
      <c r="E90" s="150"/>
      <c r="F90" s="152"/>
      <c r="G90" s="148"/>
      <c r="H90" s="150"/>
      <c r="I90" s="152"/>
      <c r="J90" s="148"/>
      <c r="K90" s="150"/>
      <c r="L90" s="152"/>
      <c r="M90" s="148"/>
      <c r="N90" s="150"/>
      <c r="O90" s="152"/>
      <c r="P90" s="148"/>
      <c r="Q90" s="150"/>
      <c r="R90" s="152"/>
      <c r="S90" s="148"/>
      <c r="T90" s="150"/>
      <c r="U90" s="152"/>
      <c r="V90" s="148"/>
      <c r="W90" s="150"/>
      <c r="X90" s="152"/>
      <c r="Y90" s="148"/>
      <c r="Z90" s="150"/>
      <c r="AA90" s="152"/>
      <c r="AB90" s="148"/>
      <c r="AC90" s="150"/>
      <c r="AD90" s="152"/>
      <c r="AE90" s="148"/>
      <c r="AF90" s="150"/>
      <c r="AG90" s="152"/>
      <c r="AH90" s="142"/>
      <c r="AI90" s="144"/>
      <c r="AJ90" s="146"/>
      <c r="AK90" s="142"/>
      <c r="AL90" s="144"/>
      <c r="AM90" s="146"/>
      <c r="AN90" s="138"/>
      <c r="AO90" s="140"/>
    </row>
    <row r="91" spans="1:41" ht="12.75" customHeight="1">
      <c r="A91" s="298" t="s">
        <v>305</v>
      </c>
      <c r="B91" s="84" t="s">
        <v>19</v>
      </c>
      <c r="C91" s="137" t="s">
        <v>14</v>
      </c>
      <c r="D91" s="147"/>
      <c r="E91" s="149"/>
      <c r="F91" s="151"/>
      <c r="G91" s="147"/>
      <c r="H91" s="149"/>
      <c r="I91" s="151"/>
      <c r="J91" s="147"/>
      <c r="K91" s="149"/>
      <c r="L91" s="151"/>
      <c r="M91" s="147"/>
      <c r="N91" s="149"/>
      <c r="O91" s="151"/>
      <c r="P91" s="147"/>
      <c r="Q91" s="149"/>
      <c r="R91" s="151"/>
      <c r="S91" s="147"/>
      <c r="T91" s="149"/>
      <c r="U91" s="151"/>
      <c r="V91" s="147">
        <v>1</v>
      </c>
      <c r="W91" s="149">
        <v>1</v>
      </c>
      <c r="X91" s="151" t="s">
        <v>39</v>
      </c>
      <c r="Y91" s="147"/>
      <c r="Z91" s="149"/>
      <c r="AA91" s="151"/>
      <c r="AB91" s="147"/>
      <c r="AC91" s="149"/>
      <c r="AD91" s="151"/>
      <c r="AE91" s="147"/>
      <c r="AF91" s="149"/>
      <c r="AG91" s="151"/>
      <c r="AH91" s="141"/>
      <c r="AI91" s="143"/>
      <c r="AJ91" s="145"/>
      <c r="AK91" s="141"/>
      <c r="AL91" s="143"/>
      <c r="AM91" s="145"/>
      <c r="AN91" s="137">
        <f>SUM(E91,H91,K91,N91,Q91,T91,W91,Z91,AC91,AF91,AI91,AL91)</f>
        <v>1</v>
      </c>
      <c r="AO91" s="139">
        <v>12</v>
      </c>
    </row>
    <row r="92" spans="1:41" ht="12.75" customHeight="1" thickBot="1">
      <c r="A92" s="299"/>
      <c r="B92" s="85"/>
      <c r="C92" s="138"/>
      <c r="D92" s="148"/>
      <c r="E92" s="150"/>
      <c r="F92" s="152"/>
      <c r="G92" s="148"/>
      <c r="H92" s="150"/>
      <c r="I92" s="152"/>
      <c r="J92" s="148"/>
      <c r="K92" s="150"/>
      <c r="L92" s="152"/>
      <c r="M92" s="148"/>
      <c r="N92" s="150"/>
      <c r="O92" s="152"/>
      <c r="P92" s="148"/>
      <c r="Q92" s="150"/>
      <c r="R92" s="152"/>
      <c r="S92" s="148"/>
      <c r="T92" s="150"/>
      <c r="U92" s="152"/>
      <c r="V92" s="148"/>
      <c r="W92" s="150"/>
      <c r="X92" s="152"/>
      <c r="Y92" s="148"/>
      <c r="Z92" s="150"/>
      <c r="AA92" s="152"/>
      <c r="AB92" s="148"/>
      <c r="AC92" s="150"/>
      <c r="AD92" s="152"/>
      <c r="AE92" s="148"/>
      <c r="AF92" s="150"/>
      <c r="AG92" s="152"/>
      <c r="AH92" s="142"/>
      <c r="AI92" s="144"/>
      <c r="AJ92" s="146"/>
      <c r="AK92" s="142"/>
      <c r="AL92" s="144"/>
      <c r="AM92" s="146"/>
      <c r="AN92" s="138"/>
      <c r="AO92" s="140"/>
    </row>
    <row r="93" spans="1:41" s="127" customFormat="1" ht="16.5" customHeight="1">
      <c r="A93" s="298" t="s">
        <v>375</v>
      </c>
      <c r="B93" s="84" t="s">
        <v>335</v>
      </c>
      <c r="C93" s="137" t="s">
        <v>14</v>
      </c>
      <c r="D93" s="147"/>
      <c r="E93" s="149"/>
      <c r="F93" s="151"/>
      <c r="G93" s="147">
        <v>2</v>
      </c>
      <c r="H93" s="149">
        <v>3</v>
      </c>
      <c r="I93" s="151" t="s">
        <v>39</v>
      </c>
      <c r="J93" s="147"/>
      <c r="K93" s="149"/>
      <c r="L93" s="151"/>
      <c r="M93" s="147"/>
      <c r="N93" s="149"/>
      <c r="O93" s="151"/>
      <c r="P93" s="147"/>
      <c r="Q93" s="149"/>
      <c r="R93" s="151"/>
      <c r="S93" s="147"/>
      <c r="T93" s="149"/>
      <c r="U93" s="151"/>
      <c r="V93" s="147"/>
      <c r="W93" s="149"/>
      <c r="X93" s="151"/>
      <c r="Y93" s="147"/>
      <c r="Z93" s="149"/>
      <c r="AA93" s="151"/>
      <c r="AB93" s="147"/>
      <c r="AC93" s="149"/>
      <c r="AD93" s="151"/>
      <c r="AE93" s="147"/>
      <c r="AF93" s="149"/>
      <c r="AG93" s="151"/>
      <c r="AH93" s="141"/>
      <c r="AI93" s="143"/>
      <c r="AJ93" s="145"/>
      <c r="AK93" s="141"/>
      <c r="AL93" s="143"/>
      <c r="AM93" s="145"/>
      <c r="AN93" s="137">
        <f>SUM(E93,H93,K93,N93,Q93,T93,W93,Z93,AC93,AF93,AI93,AL93)</f>
        <v>3</v>
      </c>
      <c r="AO93" s="139">
        <v>55</v>
      </c>
    </row>
    <row r="94" spans="1:41" s="127" customFormat="1" ht="16.5" customHeight="1" thickBot="1">
      <c r="A94" s="299"/>
      <c r="B94" s="124"/>
      <c r="C94" s="138"/>
      <c r="D94" s="148"/>
      <c r="E94" s="150"/>
      <c r="F94" s="152"/>
      <c r="G94" s="148"/>
      <c r="H94" s="150"/>
      <c r="I94" s="152"/>
      <c r="J94" s="148"/>
      <c r="K94" s="150"/>
      <c r="L94" s="152"/>
      <c r="M94" s="148"/>
      <c r="N94" s="150"/>
      <c r="O94" s="152"/>
      <c r="P94" s="148"/>
      <c r="Q94" s="150"/>
      <c r="R94" s="152"/>
      <c r="S94" s="148"/>
      <c r="T94" s="150"/>
      <c r="U94" s="152"/>
      <c r="V94" s="148"/>
      <c r="W94" s="150"/>
      <c r="X94" s="152"/>
      <c r="Y94" s="148"/>
      <c r="Z94" s="150"/>
      <c r="AA94" s="152"/>
      <c r="AB94" s="148"/>
      <c r="AC94" s="150"/>
      <c r="AD94" s="152"/>
      <c r="AE94" s="148"/>
      <c r="AF94" s="150"/>
      <c r="AG94" s="152"/>
      <c r="AH94" s="142"/>
      <c r="AI94" s="144"/>
      <c r="AJ94" s="146"/>
      <c r="AK94" s="142"/>
      <c r="AL94" s="144"/>
      <c r="AM94" s="146"/>
      <c r="AN94" s="138"/>
      <c r="AO94" s="140"/>
    </row>
    <row r="95" spans="1:41" s="127" customFormat="1" ht="16.5" customHeight="1">
      <c r="A95" s="298" t="s">
        <v>376</v>
      </c>
      <c r="B95" s="84" t="s">
        <v>334</v>
      </c>
      <c r="C95" s="137" t="s">
        <v>14</v>
      </c>
      <c r="D95" s="147"/>
      <c r="E95" s="149"/>
      <c r="F95" s="151"/>
      <c r="G95" s="147"/>
      <c r="H95" s="149"/>
      <c r="I95" s="151"/>
      <c r="J95" s="147"/>
      <c r="K95" s="149"/>
      <c r="L95" s="151"/>
      <c r="M95" s="147"/>
      <c r="N95" s="149"/>
      <c r="O95" s="151"/>
      <c r="P95" s="147"/>
      <c r="Q95" s="149"/>
      <c r="R95" s="151"/>
      <c r="S95" s="147"/>
      <c r="T95" s="149"/>
      <c r="U95" s="151"/>
      <c r="V95" s="147"/>
      <c r="W95" s="149"/>
      <c r="X95" s="151"/>
      <c r="Y95" s="147"/>
      <c r="Z95" s="149"/>
      <c r="AA95" s="151"/>
      <c r="AB95" s="147"/>
      <c r="AC95" s="149"/>
      <c r="AD95" s="151"/>
      <c r="AE95" s="147"/>
      <c r="AF95" s="149"/>
      <c r="AG95" s="151"/>
      <c r="AH95" s="141">
        <v>2</v>
      </c>
      <c r="AI95" s="143">
        <v>2</v>
      </c>
      <c r="AJ95" s="145" t="s">
        <v>39</v>
      </c>
      <c r="AK95" s="141"/>
      <c r="AL95" s="143"/>
      <c r="AM95" s="145"/>
      <c r="AN95" s="137">
        <f>SUM(E95,H95,K95,N95,Q95,T95,W95,Z95,AC95,AF95,AI95,AL95)</f>
        <v>2</v>
      </c>
      <c r="AO95" s="139">
        <v>55</v>
      </c>
    </row>
    <row r="96" spans="1:41" s="127" customFormat="1" ht="16.5" customHeight="1" thickBot="1">
      <c r="A96" s="299"/>
      <c r="B96" s="85"/>
      <c r="C96" s="138"/>
      <c r="D96" s="148"/>
      <c r="E96" s="150"/>
      <c r="F96" s="152"/>
      <c r="G96" s="148"/>
      <c r="H96" s="150"/>
      <c r="I96" s="152"/>
      <c r="J96" s="148"/>
      <c r="K96" s="150"/>
      <c r="L96" s="152"/>
      <c r="M96" s="148"/>
      <c r="N96" s="150"/>
      <c r="O96" s="152"/>
      <c r="P96" s="148"/>
      <c r="Q96" s="150"/>
      <c r="R96" s="152"/>
      <c r="S96" s="148"/>
      <c r="T96" s="150"/>
      <c r="U96" s="152"/>
      <c r="V96" s="148"/>
      <c r="W96" s="150"/>
      <c r="X96" s="152"/>
      <c r="Y96" s="148"/>
      <c r="Z96" s="150"/>
      <c r="AA96" s="152"/>
      <c r="AB96" s="148"/>
      <c r="AC96" s="150"/>
      <c r="AD96" s="152"/>
      <c r="AE96" s="148"/>
      <c r="AF96" s="150"/>
      <c r="AG96" s="152"/>
      <c r="AH96" s="142"/>
      <c r="AI96" s="144"/>
      <c r="AJ96" s="146"/>
      <c r="AK96" s="142"/>
      <c r="AL96" s="144"/>
      <c r="AM96" s="146"/>
      <c r="AN96" s="138"/>
      <c r="AO96" s="140"/>
    </row>
    <row r="97" spans="1:41" ht="12" customHeight="1" thickBot="1">
      <c r="A97" s="204" t="s">
        <v>324</v>
      </c>
      <c r="B97" s="161" t="s">
        <v>339</v>
      </c>
      <c r="C97" s="137" t="s">
        <v>44</v>
      </c>
      <c r="D97" s="165" t="s">
        <v>0</v>
      </c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7"/>
      <c r="AN97" s="168"/>
      <c r="AO97" s="169"/>
    </row>
    <row r="98" spans="1:41" ht="12" customHeight="1" thickBot="1">
      <c r="A98" s="189"/>
      <c r="B98" s="162"/>
      <c r="C98" s="164"/>
      <c r="D98" s="155" t="s">
        <v>2</v>
      </c>
      <c r="E98" s="156"/>
      <c r="F98" s="157"/>
      <c r="G98" s="155" t="s">
        <v>3</v>
      </c>
      <c r="H98" s="156"/>
      <c r="I98" s="157"/>
      <c r="J98" s="155" t="s">
        <v>4</v>
      </c>
      <c r="K98" s="156"/>
      <c r="L98" s="157"/>
      <c r="M98" s="155" t="s">
        <v>5</v>
      </c>
      <c r="N98" s="156"/>
      <c r="O98" s="157"/>
      <c r="P98" s="155" t="s">
        <v>6</v>
      </c>
      <c r="Q98" s="156"/>
      <c r="R98" s="157"/>
      <c r="S98" s="155" t="s">
        <v>7</v>
      </c>
      <c r="T98" s="156"/>
      <c r="U98" s="157"/>
      <c r="V98" s="155" t="s">
        <v>8</v>
      </c>
      <c r="W98" s="156"/>
      <c r="X98" s="157"/>
      <c r="Y98" s="155" t="s">
        <v>9</v>
      </c>
      <c r="Z98" s="156"/>
      <c r="AA98" s="157"/>
      <c r="AB98" s="155" t="s">
        <v>10</v>
      </c>
      <c r="AC98" s="156"/>
      <c r="AD98" s="157"/>
      <c r="AE98" s="155" t="s">
        <v>11</v>
      </c>
      <c r="AF98" s="156"/>
      <c r="AG98" s="157"/>
      <c r="AH98" s="158" t="s">
        <v>48</v>
      </c>
      <c r="AI98" s="159"/>
      <c r="AJ98" s="160"/>
      <c r="AK98" s="158" t="s">
        <v>49</v>
      </c>
      <c r="AL98" s="159"/>
      <c r="AM98" s="160"/>
      <c r="AN98" s="153" t="s">
        <v>164</v>
      </c>
      <c r="AO98" s="137" t="s">
        <v>204</v>
      </c>
    </row>
    <row r="99" spans="1:41" ht="12" customHeight="1" thickBot="1">
      <c r="A99" s="190"/>
      <c r="B99" s="163"/>
      <c r="C99" s="138"/>
      <c r="D99" s="92" t="s">
        <v>1</v>
      </c>
      <c r="E99" s="93" t="s">
        <v>12</v>
      </c>
      <c r="F99" s="94" t="s">
        <v>27</v>
      </c>
      <c r="G99" s="92" t="s">
        <v>1</v>
      </c>
      <c r="H99" s="93" t="s">
        <v>12</v>
      </c>
      <c r="I99" s="94" t="s">
        <v>27</v>
      </c>
      <c r="J99" s="92" t="s">
        <v>1</v>
      </c>
      <c r="K99" s="93" t="s">
        <v>12</v>
      </c>
      <c r="L99" s="94" t="s">
        <v>27</v>
      </c>
      <c r="M99" s="92" t="s">
        <v>1</v>
      </c>
      <c r="N99" s="93" t="s">
        <v>12</v>
      </c>
      <c r="O99" s="94" t="s">
        <v>27</v>
      </c>
      <c r="P99" s="92" t="s">
        <v>1</v>
      </c>
      <c r="Q99" s="93" t="s">
        <v>12</v>
      </c>
      <c r="R99" s="94" t="s">
        <v>27</v>
      </c>
      <c r="S99" s="92" t="s">
        <v>1</v>
      </c>
      <c r="T99" s="93" t="s">
        <v>12</v>
      </c>
      <c r="U99" s="94" t="s">
        <v>27</v>
      </c>
      <c r="V99" s="92" t="s">
        <v>1</v>
      </c>
      <c r="W99" s="93" t="s">
        <v>12</v>
      </c>
      <c r="X99" s="94" t="s">
        <v>27</v>
      </c>
      <c r="Y99" s="92" t="s">
        <v>1</v>
      </c>
      <c r="Z99" s="93" t="s">
        <v>12</v>
      </c>
      <c r="AA99" s="94" t="s">
        <v>27</v>
      </c>
      <c r="AB99" s="92" t="s">
        <v>1</v>
      </c>
      <c r="AC99" s="93" t="s">
        <v>12</v>
      </c>
      <c r="AD99" s="94" t="s">
        <v>27</v>
      </c>
      <c r="AE99" s="92" t="s">
        <v>1</v>
      </c>
      <c r="AF99" s="93" t="s">
        <v>12</v>
      </c>
      <c r="AG99" s="94" t="s">
        <v>27</v>
      </c>
      <c r="AH99" s="95" t="s">
        <v>1</v>
      </c>
      <c r="AI99" s="96" t="s">
        <v>12</v>
      </c>
      <c r="AJ99" s="97" t="s">
        <v>27</v>
      </c>
      <c r="AK99" s="95" t="s">
        <v>1</v>
      </c>
      <c r="AL99" s="96" t="s">
        <v>12</v>
      </c>
      <c r="AM99" s="97" t="s">
        <v>27</v>
      </c>
      <c r="AN99" s="154"/>
      <c r="AO99" s="138"/>
    </row>
    <row r="100" spans="1:41" s="127" customFormat="1" ht="14.25" customHeight="1">
      <c r="A100" s="313" t="s">
        <v>377</v>
      </c>
      <c r="B100" s="314" t="s">
        <v>340</v>
      </c>
      <c r="C100" s="137" t="s">
        <v>14</v>
      </c>
      <c r="D100" s="147"/>
      <c r="E100" s="149"/>
      <c r="F100" s="151"/>
      <c r="G100" s="147"/>
      <c r="H100" s="149"/>
      <c r="I100" s="151"/>
      <c r="J100" s="147"/>
      <c r="K100" s="149"/>
      <c r="L100" s="151"/>
      <c r="M100" s="147"/>
      <c r="N100" s="149"/>
      <c r="O100" s="151"/>
      <c r="P100" s="147"/>
      <c r="Q100" s="149"/>
      <c r="R100" s="151"/>
      <c r="S100" s="147"/>
      <c r="T100" s="149"/>
      <c r="U100" s="151"/>
      <c r="V100" s="147"/>
      <c r="W100" s="149"/>
      <c r="X100" s="151"/>
      <c r="Y100" s="147"/>
      <c r="Z100" s="149"/>
      <c r="AA100" s="151"/>
      <c r="AB100" s="147"/>
      <c r="AC100" s="149"/>
      <c r="AD100" s="151"/>
      <c r="AE100" s="315">
        <v>2</v>
      </c>
      <c r="AF100" s="316">
        <v>3</v>
      </c>
      <c r="AG100" s="317" t="s">
        <v>39</v>
      </c>
      <c r="AH100" s="141"/>
      <c r="AI100" s="143"/>
      <c r="AJ100" s="145"/>
      <c r="AK100" s="141"/>
      <c r="AL100" s="143"/>
      <c r="AM100" s="145"/>
      <c r="AN100" s="137">
        <f>SUM(E100,H100,K100,N100,Q100,T100,W100,Z100,AC100,AF100,AI100,AL100)</f>
        <v>3</v>
      </c>
      <c r="AO100" s="139">
        <v>55</v>
      </c>
    </row>
    <row r="101" spans="1:41" s="127" customFormat="1" ht="14.25" customHeight="1" thickBot="1">
      <c r="A101" s="318"/>
      <c r="B101" s="85"/>
      <c r="C101" s="138"/>
      <c r="D101" s="148"/>
      <c r="E101" s="150"/>
      <c r="F101" s="152"/>
      <c r="G101" s="148"/>
      <c r="H101" s="150"/>
      <c r="I101" s="152"/>
      <c r="J101" s="148"/>
      <c r="K101" s="150"/>
      <c r="L101" s="152"/>
      <c r="M101" s="148"/>
      <c r="N101" s="150"/>
      <c r="O101" s="152"/>
      <c r="P101" s="148"/>
      <c r="Q101" s="150"/>
      <c r="R101" s="152"/>
      <c r="S101" s="148"/>
      <c r="T101" s="150"/>
      <c r="U101" s="152"/>
      <c r="V101" s="148"/>
      <c r="W101" s="150"/>
      <c r="X101" s="152"/>
      <c r="Y101" s="148"/>
      <c r="Z101" s="150"/>
      <c r="AA101" s="152"/>
      <c r="AB101" s="148"/>
      <c r="AC101" s="150"/>
      <c r="AD101" s="152"/>
      <c r="AE101" s="319"/>
      <c r="AF101" s="320"/>
      <c r="AG101" s="321"/>
      <c r="AH101" s="142"/>
      <c r="AI101" s="144"/>
      <c r="AJ101" s="146"/>
      <c r="AK101" s="142"/>
      <c r="AL101" s="144"/>
      <c r="AM101" s="146"/>
      <c r="AN101" s="138"/>
      <c r="AO101" s="140"/>
    </row>
    <row r="102" spans="1:41" s="127" customFormat="1" ht="14.25" customHeight="1">
      <c r="A102" s="313" t="s">
        <v>378</v>
      </c>
      <c r="B102" s="314" t="s">
        <v>332</v>
      </c>
      <c r="C102" s="137" t="s">
        <v>14</v>
      </c>
      <c r="D102" s="147"/>
      <c r="E102" s="149"/>
      <c r="F102" s="151"/>
      <c r="G102" s="147"/>
      <c r="H102" s="149"/>
      <c r="I102" s="151"/>
      <c r="J102" s="147"/>
      <c r="K102" s="149"/>
      <c r="L102" s="151"/>
      <c r="M102" s="147"/>
      <c r="N102" s="149"/>
      <c r="O102" s="151"/>
      <c r="P102" s="147"/>
      <c r="Q102" s="149"/>
      <c r="R102" s="151"/>
      <c r="S102" s="147"/>
      <c r="T102" s="149"/>
      <c r="U102" s="151"/>
      <c r="V102" s="147"/>
      <c r="W102" s="149"/>
      <c r="X102" s="151"/>
      <c r="Y102" s="147"/>
      <c r="Z102" s="149"/>
      <c r="AA102" s="151"/>
      <c r="AB102" s="147"/>
      <c r="AC102" s="149"/>
      <c r="AD102" s="151"/>
      <c r="AE102" s="315">
        <v>2</v>
      </c>
      <c r="AF102" s="316">
        <v>3</v>
      </c>
      <c r="AG102" s="317" t="s">
        <v>39</v>
      </c>
      <c r="AH102" s="141"/>
      <c r="AI102" s="143"/>
      <c r="AJ102" s="145"/>
      <c r="AK102" s="141"/>
      <c r="AL102" s="143"/>
      <c r="AM102" s="145"/>
      <c r="AN102" s="137">
        <f>SUM(E102,H102,K102,N102,Q102,T102,W102,Z102,AC102,AF102,AI102,AL102)</f>
        <v>3</v>
      </c>
      <c r="AO102" s="139">
        <v>55</v>
      </c>
    </row>
    <row r="103" spans="1:41" s="127" customFormat="1" ht="14.25" customHeight="1" thickBot="1">
      <c r="A103" s="318"/>
      <c r="B103" s="85"/>
      <c r="C103" s="138"/>
      <c r="D103" s="148"/>
      <c r="E103" s="150"/>
      <c r="F103" s="152"/>
      <c r="G103" s="148"/>
      <c r="H103" s="150"/>
      <c r="I103" s="152"/>
      <c r="J103" s="148"/>
      <c r="K103" s="150"/>
      <c r="L103" s="152"/>
      <c r="M103" s="148"/>
      <c r="N103" s="150"/>
      <c r="O103" s="152"/>
      <c r="P103" s="148"/>
      <c r="Q103" s="150"/>
      <c r="R103" s="152"/>
      <c r="S103" s="148"/>
      <c r="T103" s="150"/>
      <c r="U103" s="152"/>
      <c r="V103" s="148"/>
      <c r="W103" s="150"/>
      <c r="X103" s="152"/>
      <c r="Y103" s="148"/>
      <c r="Z103" s="150"/>
      <c r="AA103" s="152"/>
      <c r="AB103" s="148"/>
      <c r="AC103" s="150"/>
      <c r="AD103" s="152"/>
      <c r="AE103" s="319"/>
      <c r="AF103" s="320"/>
      <c r="AG103" s="321"/>
      <c r="AH103" s="142"/>
      <c r="AI103" s="144"/>
      <c r="AJ103" s="146"/>
      <c r="AK103" s="142"/>
      <c r="AL103" s="144"/>
      <c r="AM103" s="146"/>
      <c r="AN103" s="138"/>
      <c r="AO103" s="140"/>
    </row>
    <row r="104" spans="1:41" s="127" customFormat="1" ht="14.25" customHeight="1">
      <c r="A104" s="313" t="s">
        <v>379</v>
      </c>
      <c r="B104" s="116" t="s">
        <v>341</v>
      </c>
      <c r="C104" s="137" t="s">
        <v>14</v>
      </c>
      <c r="D104" s="147"/>
      <c r="E104" s="149"/>
      <c r="F104" s="151"/>
      <c r="G104" s="147"/>
      <c r="H104" s="149"/>
      <c r="I104" s="151"/>
      <c r="J104" s="147"/>
      <c r="K104" s="149"/>
      <c r="L104" s="151"/>
      <c r="M104" s="147"/>
      <c r="N104" s="149"/>
      <c r="O104" s="151"/>
      <c r="P104" s="147"/>
      <c r="Q104" s="149"/>
      <c r="R104" s="151"/>
      <c r="S104" s="147"/>
      <c r="T104" s="149"/>
      <c r="U104" s="151"/>
      <c r="V104" s="147"/>
      <c r="W104" s="149"/>
      <c r="X104" s="151"/>
      <c r="Y104" s="147"/>
      <c r="Z104" s="149"/>
      <c r="AA104" s="151"/>
      <c r="AB104" s="147"/>
      <c r="AC104" s="149"/>
      <c r="AD104" s="151"/>
      <c r="AE104" s="315">
        <v>2</v>
      </c>
      <c r="AF104" s="316">
        <v>3</v>
      </c>
      <c r="AG104" s="317" t="s">
        <v>39</v>
      </c>
      <c r="AH104" s="141"/>
      <c r="AI104" s="143"/>
      <c r="AJ104" s="145"/>
      <c r="AK104" s="141"/>
      <c r="AL104" s="143"/>
      <c r="AM104" s="145"/>
      <c r="AN104" s="137">
        <f>SUM(E104,H104,K104,N104,Q104,T104,W104,Z104,AC104,AF104,AI104,AL104)</f>
        <v>3</v>
      </c>
      <c r="AO104" s="139">
        <v>55</v>
      </c>
    </row>
    <row r="105" spans="1:41" s="127" customFormat="1" ht="14.25" customHeight="1" thickBot="1">
      <c r="A105" s="318"/>
      <c r="B105" s="116"/>
      <c r="C105" s="138"/>
      <c r="D105" s="148"/>
      <c r="E105" s="150"/>
      <c r="F105" s="152"/>
      <c r="G105" s="148"/>
      <c r="H105" s="150"/>
      <c r="I105" s="152"/>
      <c r="J105" s="148"/>
      <c r="K105" s="150"/>
      <c r="L105" s="152"/>
      <c r="M105" s="148"/>
      <c r="N105" s="150"/>
      <c r="O105" s="152"/>
      <c r="P105" s="148"/>
      <c r="Q105" s="150"/>
      <c r="R105" s="152"/>
      <c r="S105" s="148"/>
      <c r="T105" s="150"/>
      <c r="U105" s="152"/>
      <c r="V105" s="148"/>
      <c r="W105" s="150"/>
      <c r="X105" s="152"/>
      <c r="Y105" s="148"/>
      <c r="Z105" s="150"/>
      <c r="AA105" s="152"/>
      <c r="AB105" s="148"/>
      <c r="AC105" s="150"/>
      <c r="AD105" s="152"/>
      <c r="AE105" s="319"/>
      <c r="AF105" s="320"/>
      <c r="AG105" s="321"/>
      <c r="AH105" s="142"/>
      <c r="AI105" s="144"/>
      <c r="AJ105" s="146"/>
      <c r="AK105" s="142"/>
      <c r="AL105" s="144"/>
      <c r="AM105" s="146"/>
      <c r="AN105" s="138"/>
      <c r="AO105" s="140"/>
    </row>
    <row r="106" spans="1:41" s="127" customFormat="1" ht="14.25" customHeight="1">
      <c r="A106" s="313" t="s">
        <v>380</v>
      </c>
      <c r="B106" s="314" t="s">
        <v>333</v>
      </c>
      <c r="C106" s="137" t="s">
        <v>14</v>
      </c>
      <c r="D106" s="147"/>
      <c r="E106" s="149"/>
      <c r="F106" s="151"/>
      <c r="G106" s="147"/>
      <c r="H106" s="149"/>
      <c r="I106" s="151"/>
      <c r="J106" s="147"/>
      <c r="K106" s="149"/>
      <c r="L106" s="151"/>
      <c r="M106" s="147"/>
      <c r="N106" s="149"/>
      <c r="O106" s="151"/>
      <c r="P106" s="147"/>
      <c r="Q106" s="149"/>
      <c r="R106" s="151"/>
      <c r="S106" s="147"/>
      <c r="T106" s="149"/>
      <c r="U106" s="151"/>
      <c r="V106" s="147"/>
      <c r="W106" s="149"/>
      <c r="X106" s="151"/>
      <c r="Y106" s="147"/>
      <c r="Z106" s="149"/>
      <c r="AA106" s="151"/>
      <c r="AB106" s="147"/>
      <c r="AC106" s="149"/>
      <c r="AD106" s="151"/>
      <c r="AE106" s="315">
        <v>2</v>
      </c>
      <c r="AF106" s="316">
        <v>3</v>
      </c>
      <c r="AG106" s="317" t="s">
        <v>39</v>
      </c>
      <c r="AH106" s="141"/>
      <c r="AI106" s="143"/>
      <c r="AJ106" s="145"/>
      <c r="AK106" s="141"/>
      <c r="AL106" s="143"/>
      <c r="AM106" s="145"/>
      <c r="AN106" s="137">
        <f>SUM(E106,H106,K106,N106,Q106,T106,W106,Z106,AC106,AF106,AI106,AL106)</f>
        <v>3</v>
      </c>
      <c r="AO106" s="139">
        <v>55</v>
      </c>
    </row>
    <row r="107" spans="1:41" s="127" customFormat="1" ht="14.25" customHeight="1" thickBot="1">
      <c r="A107" s="318"/>
      <c r="B107" s="85"/>
      <c r="C107" s="138"/>
      <c r="D107" s="148"/>
      <c r="E107" s="150"/>
      <c r="F107" s="152"/>
      <c r="G107" s="148"/>
      <c r="H107" s="150"/>
      <c r="I107" s="152"/>
      <c r="J107" s="148"/>
      <c r="K107" s="150"/>
      <c r="L107" s="152"/>
      <c r="M107" s="148"/>
      <c r="N107" s="150"/>
      <c r="O107" s="152"/>
      <c r="P107" s="148"/>
      <c r="Q107" s="150"/>
      <c r="R107" s="152"/>
      <c r="S107" s="148"/>
      <c r="T107" s="150"/>
      <c r="U107" s="152"/>
      <c r="V107" s="148"/>
      <c r="W107" s="150"/>
      <c r="X107" s="152"/>
      <c r="Y107" s="148"/>
      <c r="Z107" s="150"/>
      <c r="AA107" s="152"/>
      <c r="AB107" s="148"/>
      <c r="AC107" s="150"/>
      <c r="AD107" s="152"/>
      <c r="AE107" s="319"/>
      <c r="AF107" s="320"/>
      <c r="AG107" s="321"/>
      <c r="AH107" s="142"/>
      <c r="AI107" s="144"/>
      <c r="AJ107" s="146"/>
      <c r="AK107" s="142"/>
      <c r="AL107" s="144"/>
      <c r="AM107" s="146"/>
      <c r="AN107" s="138"/>
      <c r="AO107" s="140"/>
    </row>
    <row r="108" spans="1:41" ht="12.75" customHeight="1">
      <c r="A108" s="207" t="s">
        <v>331</v>
      </c>
      <c r="B108" s="117" t="s">
        <v>37</v>
      </c>
      <c r="C108" s="178" t="s">
        <v>14</v>
      </c>
      <c r="D108" s="174"/>
      <c r="E108" s="176"/>
      <c r="F108" s="172"/>
      <c r="G108" s="174"/>
      <c r="H108" s="176"/>
      <c r="I108" s="172"/>
      <c r="J108" s="174"/>
      <c r="K108" s="176"/>
      <c r="L108" s="172"/>
      <c r="M108" s="174"/>
      <c r="N108" s="176"/>
      <c r="O108" s="172"/>
      <c r="P108" s="174"/>
      <c r="Q108" s="176"/>
      <c r="R108" s="172"/>
      <c r="S108" s="174"/>
      <c r="T108" s="176"/>
      <c r="U108" s="172"/>
      <c r="V108" s="174"/>
      <c r="W108" s="176"/>
      <c r="X108" s="172"/>
      <c r="Y108" s="174"/>
      <c r="Z108" s="176"/>
      <c r="AA108" s="172"/>
      <c r="AB108" s="174">
        <v>2</v>
      </c>
      <c r="AC108" s="176">
        <v>3</v>
      </c>
      <c r="AD108" s="172" t="s">
        <v>39</v>
      </c>
      <c r="AE108" s="174"/>
      <c r="AF108" s="176"/>
      <c r="AG108" s="172"/>
      <c r="AH108" s="174"/>
      <c r="AI108" s="176"/>
      <c r="AJ108" s="172"/>
      <c r="AK108" s="174"/>
      <c r="AL108" s="176"/>
      <c r="AM108" s="172"/>
      <c r="AN108" s="178">
        <f>SUM(AC108)</f>
        <v>3</v>
      </c>
      <c r="AO108" s="184"/>
    </row>
    <row r="109" spans="1:41" ht="12.75" customHeight="1" thickBot="1">
      <c r="A109" s="208"/>
      <c r="B109" s="123"/>
      <c r="C109" s="297"/>
      <c r="D109" s="295"/>
      <c r="E109" s="296"/>
      <c r="F109" s="294"/>
      <c r="G109" s="295"/>
      <c r="H109" s="296"/>
      <c r="I109" s="294"/>
      <c r="J109" s="295"/>
      <c r="K109" s="296"/>
      <c r="L109" s="294"/>
      <c r="M109" s="295"/>
      <c r="N109" s="296"/>
      <c r="O109" s="294"/>
      <c r="P109" s="295"/>
      <c r="Q109" s="296"/>
      <c r="R109" s="294"/>
      <c r="S109" s="295"/>
      <c r="T109" s="296"/>
      <c r="U109" s="294"/>
      <c r="V109" s="295"/>
      <c r="W109" s="296"/>
      <c r="X109" s="294"/>
      <c r="Y109" s="295"/>
      <c r="Z109" s="296"/>
      <c r="AA109" s="294"/>
      <c r="AB109" s="295"/>
      <c r="AC109" s="296"/>
      <c r="AD109" s="294"/>
      <c r="AE109" s="295"/>
      <c r="AF109" s="296"/>
      <c r="AG109" s="294"/>
      <c r="AH109" s="295"/>
      <c r="AI109" s="296"/>
      <c r="AJ109" s="294"/>
      <c r="AK109" s="295"/>
      <c r="AL109" s="296"/>
      <c r="AM109" s="294"/>
      <c r="AN109" s="297"/>
      <c r="AO109" s="185"/>
    </row>
    <row r="110" spans="1:41" ht="16.5" customHeight="1" thickBot="1">
      <c r="A110" s="186" t="s">
        <v>21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8"/>
    </row>
    <row r="111" spans="1:41" ht="16.5" customHeight="1" thickBot="1">
      <c r="A111" s="189" t="s">
        <v>324</v>
      </c>
      <c r="B111" s="189" t="s">
        <v>163</v>
      </c>
      <c r="C111" s="164" t="s">
        <v>44</v>
      </c>
      <c r="D111" s="194" t="s">
        <v>0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6"/>
      <c r="AN111" s="168"/>
      <c r="AO111" s="169"/>
    </row>
    <row r="112" spans="1:41" ht="16.5" customHeight="1" thickBot="1">
      <c r="A112" s="189"/>
      <c r="B112" s="189"/>
      <c r="C112" s="164"/>
      <c r="D112" s="155" t="s">
        <v>2</v>
      </c>
      <c r="E112" s="156"/>
      <c r="F112" s="157"/>
      <c r="G112" s="155" t="s">
        <v>3</v>
      </c>
      <c r="H112" s="156"/>
      <c r="I112" s="157"/>
      <c r="J112" s="155" t="s">
        <v>4</v>
      </c>
      <c r="K112" s="156"/>
      <c r="L112" s="157"/>
      <c r="M112" s="155" t="s">
        <v>5</v>
      </c>
      <c r="N112" s="156"/>
      <c r="O112" s="157"/>
      <c r="P112" s="155" t="s">
        <v>6</v>
      </c>
      <c r="Q112" s="156"/>
      <c r="R112" s="157"/>
      <c r="S112" s="155" t="s">
        <v>7</v>
      </c>
      <c r="T112" s="156"/>
      <c r="U112" s="157"/>
      <c r="V112" s="155" t="s">
        <v>8</v>
      </c>
      <c r="W112" s="156"/>
      <c r="X112" s="157"/>
      <c r="Y112" s="155" t="s">
        <v>9</v>
      </c>
      <c r="Z112" s="156"/>
      <c r="AA112" s="157"/>
      <c r="AB112" s="155" t="s">
        <v>10</v>
      </c>
      <c r="AC112" s="156"/>
      <c r="AD112" s="157"/>
      <c r="AE112" s="155" t="s">
        <v>11</v>
      </c>
      <c r="AF112" s="156"/>
      <c r="AG112" s="157"/>
      <c r="AH112" s="158" t="s">
        <v>48</v>
      </c>
      <c r="AI112" s="159"/>
      <c r="AJ112" s="160"/>
      <c r="AK112" s="158" t="s">
        <v>49</v>
      </c>
      <c r="AL112" s="159"/>
      <c r="AM112" s="160"/>
      <c r="AN112" s="153" t="s">
        <v>164</v>
      </c>
      <c r="AO112" s="137" t="s">
        <v>204</v>
      </c>
    </row>
    <row r="113" spans="1:41" ht="16.5" customHeight="1" thickBot="1">
      <c r="A113" s="190"/>
      <c r="B113" s="190"/>
      <c r="C113" s="138"/>
      <c r="D113" s="92" t="s">
        <v>1</v>
      </c>
      <c r="E113" s="93" t="s">
        <v>12</v>
      </c>
      <c r="F113" s="94" t="s">
        <v>27</v>
      </c>
      <c r="G113" s="92" t="s">
        <v>1</v>
      </c>
      <c r="H113" s="93" t="s">
        <v>12</v>
      </c>
      <c r="I113" s="94" t="s">
        <v>27</v>
      </c>
      <c r="J113" s="92" t="s">
        <v>1</v>
      </c>
      <c r="K113" s="93" t="s">
        <v>12</v>
      </c>
      <c r="L113" s="94" t="s">
        <v>27</v>
      </c>
      <c r="M113" s="92" t="s">
        <v>1</v>
      </c>
      <c r="N113" s="93" t="s">
        <v>12</v>
      </c>
      <c r="O113" s="94" t="s">
        <v>27</v>
      </c>
      <c r="P113" s="92" t="s">
        <v>1</v>
      </c>
      <c r="Q113" s="93" t="s">
        <v>12</v>
      </c>
      <c r="R113" s="94" t="s">
        <v>27</v>
      </c>
      <c r="S113" s="92" t="s">
        <v>1</v>
      </c>
      <c r="T113" s="93" t="s">
        <v>12</v>
      </c>
      <c r="U113" s="94" t="s">
        <v>27</v>
      </c>
      <c r="V113" s="92" t="s">
        <v>1</v>
      </c>
      <c r="W113" s="93" t="s">
        <v>12</v>
      </c>
      <c r="X113" s="94" t="s">
        <v>27</v>
      </c>
      <c r="Y113" s="92" t="s">
        <v>1</v>
      </c>
      <c r="Z113" s="93" t="s">
        <v>12</v>
      </c>
      <c r="AA113" s="94" t="s">
        <v>27</v>
      </c>
      <c r="AB113" s="92" t="s">
        <v>1</v>
      </c>
      <c r="AC113" s="93" t="s">
        <v>12</v>
      </c>
      <c r="AD113" s="94" t="s">
        <v>27</v>
      </c>
      <c r="AE113" s="92" t="s">
        <v>1</v>
      </c>
      <c r="AF113" s="93" t="s">
        <v>12</v>
      </c>
      <c r="AG113" s="94" t="s">
        <v>27</v>
      </c>
      <c r="AH113" s="95" t="s">
        <v>1</v>
      </c>
      <c r="AI113" s="96" t="s">
        <v>12</v>
      </c>
      <c r="AJ113" s="97" t="s">
        <v>27</v>
      </c>
      <c r="AK113" s="95" t="s">
        <v>1</v>
      </c>
      <c r="AL113" s="96" t="s">
        <v>12</v>
      </c>
      <c r="AM113" s="97" t="s">
        <v>27</v>
      </c>
      <c r="AN113" s="154"/>
      <c r="AO113" s="138"/>
    </row>
    <row r="114" spans="1:41" ht="36">
      <c r="A114" s="205" t="s">
        <v>306</v>
      </c>
      <c r="B114" s="84" t="s">
        <v>74</v>
      </c>
      <c r="C114" s="137" t="s">
        <v>14</v>
      </c>
      <c r="D114" s="147"/>
      <c r="E114" s="149"/>
      <c r="F114" s="151"/>
      <c r="G114" s="147"/>
      <c r="H114" s="149"/>
      <c r="I114" s="151"/>
      <c r="J114" s="147"/>
      <c r="K114" s="149"/>
      <c r="L114" s="151"/>
      <c r="M114" s="147"/>
      <c r="N114" s="149"/>
      <c r="O114" s="151"/>
      <c r="P114" s="147"/>
      <c r="Q114" s="149"/>
      <c r="R114" s="151"/>
      <c r="S114" s="147"/>
      <c r="T114" s="149"/>
      <c r="U114" s="151"/>
      <c r="V114" s="147"/>
      <c r="W114" s="149"/>
      <c r="X114" s="151"/>
      <c r="Y114" s="147"/>
      <c r="Z114" s="149"/>
      <c r="AA114" s="151"/>
      <c r="AB114" s="147"/>
      <c r="AC114" s="149"/>
      <c r="AD114" s="151"/>
      <c r="AE114" s="147"/>
      <c r="AF114" s="149"/>
      <c r="AG114" s="151"/>
      <c r="AH114" s="141">
        <v>5</v>
      </c>
      <c r="AI114" s="143">
        <v>7</v>
      </c>
      <c r="AJ114" s="145" t="s">
        <v>39</v>
      </c>
      <c r="AK114" s="141"/>
      <c r="AL114" s="143"/>
      <c r="AM114" s="145"/>
      <c r="AN114" s="137">
        <f aca="true" t="shared" si="0" ref="AN114:AN128">SUM(AI114,AL114)</f>
        <v>7</v>
      </c>
      <c r="AO114" s="139">
        <v>1</v>
      </c>
    </row>
    <row r="115" spans="1:41" ht="15.75" customHeight="1" thickBot="1">
      <c r="A115" s="206"/>
      <c r="B115" s="85"/>
      <c r="C115" s="138"/>
      <c r="D115" s="148"/>
      <c r="E115" s="150"/>
      <c r="F115" s="152"/>
      <c r="G115" s="148"/>
      <c r="H115" s="150"/>
      <c r="I115" s="152"/>
      <c r="J115" s="148"/>
      <c r="K115" s="150"/>
      <c r="L115" s="152"/>
      <c r="M115" s="148"/>
      <c r="N115" s="150"/>
      <c r="O115" s="152"/>
      <c r="P115" s="148"/>
      <c r="Q115" s="150"/>
      <c r="R115" s="152"/>
      <c r="S115" s="148"/>
      <c r="T115" s="150"/>
      <c r="U115" s="152"/>
      <c r="V115" s="148"/>
      <c r="W115" s="150"/>
      <c r="X115" s="152"/>
      <c r="Y115" s="148"/>
      <c r="Z115" s="150"/>
      <c r="AA115" s="152"/>
      <c r="AB115" s="148"/>
      <c r="AC115" s="150"/>
      <c r="AD115" s="152"/>
      <c r="AE115" s="148"/>
      <c r="AF115" s="150"/>
      <c r="AG115" s="152"/>
      <c r="AH115" s="142"/>
      <c r="AI115" s="144"/>
      <c r="AJ115" s="146"/>
      <c r="AK115" s="142"/>
      <c r="AL115" s="144"/>
      <c r="AM115" s="146"/>
      <c r="AN115" s="138"/>
      <c r="AO115" s="140"/>
    </row>
    <row r="116" spans="1:41" ht="26.25" customHeight="1">
      <c r="A116" s="205" t="s">
        <v>307</v>
      </c>
      <c r="B116" s="84" t="s">
        <v>71</v>
      </c>
      <c r="C116" s="137" t="s">
        <v>14</v>
      </c>
      <c r="D116" s="147"/>
      <c r="E116" s="149"/>
      <c r="F116" s="151"/>
      <c r="G116" s="147"/>
      <c r="H116" s="149"/>
      <c r="I116" s="151"/>
      <c r="J116" s="147"/>
      <c r="K116" s="149"/>
      <c r="L116" s="151"/>
      <c r="M116" s="147"/>
      <c r="N116" s="149"/>
      <c r="O116" s="151"/>
      <c r="P116" s="147"/>
      <c r="Q116" s="149"/>
      <c r="R116" s="151"/>
      <c r="S116" s="147"/>
      <c r="T116" s="149"/>
      <c r="U116" s="151"/>
      <c r="V116" s="147"/>
      <c r="W116" s="149"/>
      <c r="X116" s="151"/>
      <c r="Y116" s="147"/>
      <c r="Z116" s="149"/>
      <c r="AA116" s="151"/>
      <c r="AB116" s="147"/>
      <c r="AC116" s="149"/>
      <c r="AD116" s="151"/>
      <c r="AE116" s="147"/>
      <c r="AF116" s="149"/>
      <c r="AG116" s="151"/>
      <c r="AH116" s="141"/>
      <c r="AI116" s="143"/>
      <c r="AJ116" s="145"/>
      <c r="AK116" s="141">
        <v>5</v>
      </c>
      <c r="AL116" s="143">
        <v>7</v>
      </c>
      <c r="AM116" s="145" t="s">
        <v>39</v>
      </c>
      <c r="AN116" s="137">
        <f t="shared" si="0"/>
        <v>7</v>
      </c>
      <c r="AO116" s="139">
        <v>1</v>
      </c>
    </row>
    <row r="117" spans="1:41" ht="15.75" customHeight="1" thickBot="1">
      <c r="A117" s="206"/>
      <c r="B117" s="85"/>
      <c r="C117" s="138"/>
      <c r="D117" s="148"/>
      <c r="E117" s="150"/>
      <c r="F117" s="152"/>
      <c r="G117" s="148"/>
      <c r="H117" s="150"/>
      <c r="I117" s="152"/>
      <c r="J117" s="148"/>
      <c r="K117" s="150"/>
      <c r="L117" s="152"/>
      <c r="M117" s="148"/>
      <c r="N117" s="150"/>
      <c r="O117" s="152"/>
      <c r="P117" s="148"/>
      <c r="Q117" s="150"/>
      <c r="R117" s="152"/>
      <c r="S117" s="148"/>
      <c r="T117" s="150"/>
      <c r="U117" s="152"/>
      <c r="V117" s="148"/>
      <c r="W117" s="150"/>
      <c r="X117" s="152"/>
      <c r="Y117" s="148"/>
      <c r="Z117" s="150"/>
      <c r="AA117" s="152"/>
      <c r="AB117" s="148"/>
      <c r="AC117" s="150"/>
      <c r="AD117" s="152"/>
      <c r="AE117" s="148"/>
      <c r="AF117" s="150"/>
      <c r="AG117" s="152"/>
      <c r="AH117" s="142"/>
      <c r="AI117" s="144"/>
      <c r="AJ117" s="146"/>
      <c r="AK117" s="142"/>
      <c r="AL117" s="144"/>
      <c r="AM117" s="146"/>
      <c r="AN117" s="138"/>
      <c r="AO117" s="140"/>
    </row>
    <row r="118" spans="1:41" ht="24">
      <c r="A118" s="205" t="s">
        <v>308</v>
      </c>
      <c r="B118" s="84" t="s">
        <v>237</v>
      </c>
      <c r="C118" s="137" t="s">
        <v>14</v>
      </c>
      <c r="D118" s="147"/>
      <c r="E118" s="149"/>
      <c r="F118" s="151"/>
      <c r="G118" s="147"/>
      <c r="H118" s="149"/>
      <c r="I118" s="151"/>
      <c r="J118" s="147"/>
      <c r="K118" s="149"/>
      <c r="L118" s="151"/>
      <c r="M118" s="147"/>
      <c r="N118" s="149"/>
      <c r="O118" s="151"/>
      <c r="P118" s="147"/>
      <c r="Q118" s="149"/>
      <c r="R118" s="151"/>
      <c r="S118" s="147"/>
      <c r="T118" s="149"/>
      <c r="U118" s="151"/>
      <c r="V118" s="147"/>
      <c r="W118" s="149"/>
      <c r="X118" s="151"/>
      <c r="Y118" s="147"/>
      <c r="Z118" s="149"/>
      <c r="AA118" s="151"/>
      <c r="AB118" s="147"/>
      <c r="AC118" s="149"/>
      <c r="AD118" s="151"/>
      <c r="AE118" s="147"/>
      <c r="AF118" s="149"/>
      <c r="AG118" s="151"/>
      <c r="AH118" s="141"/>
      <c r="AI118" s="143"/>
      <c r="AJ118" s="145"/>
      <c r="AK118" s="141">
        <v>3</v>
      </c>
      <c r="AL118" s="143">
        <v>6</v>
      </c>
      <c r="AM118" s="145" t="s">
        <v>39</v>
      </c>
      <c r="AN118" s="137">
        <f>SUM(AI118,AL118)</f>
        <v>6</v>
      </c>
      <c r="AO118" s="139">
        <v>1</v>
      </c>
    </row>
    <row r="119" spans="1:41" ht="15.75" customHeight="1" thickBot="1">
      <c r="A119" s="206"/>
      <c r="B119" s="85"/>
      <c r="C119" s="138"/>
      <c r="D119" s="148"/>
      <c r="E119" s="150"/>
      <c r="F119" s="152"/>
      <c r="G119" s="148"/>
      <c r="H119" s="150"/>
      <c r="I119" s="152"/>
      <c r="J119" s="148"/>
      <c r="K119" s="150"/>
      <c r="L119" s="152"/>
      <c r="M119" s="148"/>
      <c r="N119" s="150"/>
      <c r="O119" s="152"/>
      <c r="P119" s="148"/>
      <c r="Q119" s="150"/>
      <c r="R119" s="152"/>
      <c r="S119" s="148"/>
      <c r="T119" s="150"/>
      <c r="U119" s="152"/>
      <c r="V119" s="148"/>
      <c r="W119" s="150"/>
      <c r="X119" s="152"/>
      <c r="Y119" s="148"/>
      <c r="Z119" s="150"/>
      <c r="AA119" s="152"/>
      <c r="AB119" s="148"/>
      <c r="AC119" s="150"/>
      <c r="AD119" s="152"/>
      <c r="AE119" s="148"/>
      <c r="AF119" s="150"/>
      <c r="AG119" s="152"/>
      <c r="AH119" s="142"/>
      <c r="AI119" s="144"/>
      <c r="AJ119" s="146"/>
      <c r="AK119" s="142"/>
      <c r="AL119" s="144"/>
      <c r="AM119" s="146"/>
      <c r="AN119" s="138"/>
      <c r="AO119" s="140"/>
    </row>
    <row r="120" spans="1:41" ht="12.75" customHeight="1">
      <c r="A120" s="205" t="s">
        <v>309</v>
      </c>
      <c r="B120" s="84" t="s">
        <v>29</v>
      </c>
      <c r="C120" s="137" t="s">
        <v>14</v>
      </c>
      <c r="D120" s="147"/>
      <c r="E120" s="149"/>
      <c r="F120" s="151"/>
      <c r="G120" s="147"/>
      <c r="H120" s="149"/>
      <c r="I120" s="151"/>
      <c r="J120" s="147"/>
      <c r="K120" s="149"/>
      <c r="L120" s="151"/>
      <c r="M120" s="147"/>
      <c r="N120" s="149"/>
      <c r="O120" s="151"/>
      <c r="P120" s="147"/>
      <c r="Q120" s="149"/>
      <c r="R120" s="151"/>
      <c r="S120" s="147"/>
      <c r="T120" s="149"/>
      <c r="U120" s="151"/>
      <c r="V120" s="147"/>
      <c r="W120" s="149"/>
      <c r="X120" s="151"/>
      <c r="Y120" s="147"/>
      <c r="Z120" s="149"/>
      <c r="AA120" s="151"/>
      <c r="AB120" s="147"/>
      <c r="AC120" s="149"/>
      <c r="AD120" s="151"/>
      <c r="AE120" s="147"/>
      <c r="AF120" s="149"/>
      <c r="AG120" s="151"/>
      <c r="AH120" s="141">
        <v>1</v>
      </c>
      <c r="AI120" s="143">
        <v>2</v>
      </c>
      <c r="AJ120" s="145" t="s">
        <v>39</v>
      </c>
      <c r="AK120" s="141">
        <v>1</v>
      </c>
      <c r="AL120" s="143">
        <v>2</v>
      </c>
      <c r="AM120" s="145" t="s">
        <v>39</v>
      </c>
      <c r="AN120" s="137">
        <f t="shared" si="0"/>
        <v>4</v>
      </c>
      <c r="AO120" s="139">
        <v>12</v>
      </c>
    </row>
    <row r="121" spans="1:41" ht="12.75" customHeight="1" thickBot="1">
      <c r="A121" s="206"/>
      <c r="B121" s="85"/>
      <c r="C121" s="138"/>
      <c r="D121" s="148"/>
      <c r="E121" s="150"/>
      <c r="F121" s="152"/>
      <c r="G121" s="148"/>
      <c r="H121" s="150"/>
      <c r="I121" s="152"/>
      <c r="J121" s="148"/>
      <c r="K121" s="150"/>
      <c r="L121" s="152"/>
      <c r="M121" s="148"/>
      <c r="N121" s="150"/>
      <c r="O121" s="152"/>
      <c r="P121" s="148"/>
      <c r="Q121" s="150"/>
      <c r="R121" s="152"/>
      <c r="S121" s="148"/>
      <c r="T121" s="150"/>
      <c r="U121" s="152"/>
      <c r="V121" s="148"/>
      <c r="W121" s="150"/>
      <c r="X121" s="152"/>
      <c r="Y121" s="148"/>
      <c r="Z121" s="150"/>
      <c r="AA121" s="152"/>
      <c r="AB121" s="148"/>
      <c r="AC121" s="150"/>
      <c r="AD121" s="152"/>
      <c r="AE121" s="148"/>
      <c r="AF121" s="150"/>
      <c r="AG121" s="152"/>
      <c r="AH121" s="142"/>
      <c r="AI121" s="144"/>
      <c r="AJ121" s="146"/>
      <c r="AK121" s="142"/>
      <c r="AL121" s="144"/>
      <c r="AM121" s="146"/>
      <c r="AN121" s="138"/>
      <c r="AO121" s="140"/>
    </row>
    <row r="122" spans="1:41" ht="12.75" customHeight="1">
      <c r="A122" s="205" t="s">
        <v>310</v>
      </c>
      <c r="B122" s="84" t="s">
        <v>30</v>
      </c>
      <c r="C122" s="137" t="s">
        <v>14</v>
      </c>
      <c r="D122" s="147"/>
      <c r="E122" s="149"/>
      <c r="F122" s="151"/>
      <c r="G122" s="147"/>
      <c r="H122" s="149"/>
      <c r="I122" s="151"/>
      <c r="J122" s="147"/>
      <c r="K122" s="149"/>
      <c r="L122" s="151"/>
      <c r="M122" s="147"/>
      <c r="N122" s="149"/>
      <c r="O122" s="151"/>
      <c r="P122" s="147"/>
      <c r="Q122" s="149"/>
      <c r="R122" s="151"/>
      <c r="S122" s="147"/>
      <c r="T122" s="149"/>
      <c r="U122" s="151"/>
      <c r="V122" s="147"/>
      <c r="W122" s="149"/>
      <c r="X122" s="151"/>
      <c r="Y122" s="147"/>
      <c r="Z122" s="149"/>
      <c r="AA122" s="151"/>
      <c r="AB122" s="147"/>
      <c r="AC122" s="149"/>
      <c r="AD122" s="151"/>
      <c r="AE122" s="147"/>
      <c r="AF122" s="149"/>
      <c r="AG122" s="151"/>
      <c r="AH122" s="141">
        <v>1</v>
      </c>
      <c r="AI122" s="143">
        <v>4</v>
      </c>
      <c r="AJ122" s="145" t="s">
        <v>39</v>
      </c>
      <c r="AK122" s="141">
        <v>1</v>
      </c>
      <c r="AL122" s="143">
        <v>4</v>
      </c>
      <c r="AM122" s="145" t="s">
        <v>39</v>
      </c>
      <c r="AN122" s="137">
        <f t="shared" si="0"/>
        <v>8</v>
      </c>
      <c r="AO122" s="139">
        <v>55</v>
      </c>
    </row>
    <row r="123" spans="1:41" ht="12.75" customHeight="1" thickBot="1">
      <c r="A123" s="206"/>
      <c r="B123" s="85"/>
      <c r="C123" s="138"/>
      <c r="D123" s="148"/>
      <c r="E123" s="150"/>
      <c r="F123" s="152"/>
      <c r="G123" s="148"/>
      <c r="H123" s="150"/>
      <c r="I123" s="152"/>
      <c r="J123" s="148"/>
      <c r="K123" s="150"/>
      <c r="L123" s="152"/>
      <c r="M123" s="148"/>
      <c r="N123" s="150"/>
      <c r="O123" s="152"/>
      <c r="P123" s="148"/>
      <c r="Q123" s="150"/>
      <c r="R123" s="152"/>
      <c r="S123" s="148"/>
      <c r="T123" s="150"/>
      <c r="U123" s="152"/>
      <c r="V123" s="148"/>
      <c r="W123" s="150"/>
      <c r="X123" s="152"/>
      <c r="Y123" s="148"/>
      <c r="Z123" s="150"/>
      <c r="AA123" s="152"/>
      <c r="AB123" s="148"/>
      <c r="AC123" s="150"/>
      <c r="AD123" s="152"/>
      <c r="AE123" s="148"/>
      <c r="AF123" s="150"/>
      <c r="AG123" s="152"/>
      <c r="AH123" s="142"/>
      <c r="AI123" s="144"/>
      <c r="AJ123" s="146"/>
      <c r="AK123" s="142"/>
      <c r="AL123" s="144"/>
      <c r="AM123" s="146"/>
      <c r="AN123" s="138"/>
      <c r="AO123" s="140"/>
    </row>
    <row r="124" spans="1:41" ht="12.75" customHeight="1">
      <c r="A124" s="205" t="s">
        <v>311</v>
      </c>
      <c r="B124" s="84" t="s">
        <v>31</v>
      </c>
      <c r="C124" s="137" t="s">
        <v>14</v>
      </c>
      <c r="D124" s="147"/>
      <c r="E124" s="149"/>
      <c r="F124" s="151"/>
      <c r="G124" s="147"/>
      <c r="H124" s="149"/>
      <c r="I124" s="151"/>
      <c r="J124" s="147"/>
      <c r="K124" s="149"/>
      <c r="L124" s="151"/>
      <c r="M124" s="147"/>
      <c r="N124" s="149"/>
      <c r="O124" s="151"/>
      <c r="P124" s="147"/>
      <c r="Q124" s="149"/>
      <c r="R124" s="151"/>
      <c r="S124" s="147"/>
      <c r="T124" s="149"/>
      <c r="U124" s="151"/>
      <c r="V124" s="147"/>
      <c r="W124" s="149"/>
      <c r="X124" s="151"/>
      <c r="Y124" s="147"/>
      <c r="Z124" s="149"/>
      <c r="AA124" s="151"/>
      <c r="AB124" s="147"/>
      <c r="AC124" s="149"/>
      <c r="AD124" s="151"/>
      <c r="AE124" s="147"/>
      <c r="AF124" s="149"/>
      <c r="AG124" s="151"/>
      <c r="AH124" s="141">
        <v>1</v>
      </c>
      <c r="AI124" s="143">
        <v>2</v>
      </c>
      <c r="AJ124" s="145" t="s">
        <v>39</v>
      </c>
      <c r="AK124" s="141">
        <v>1</v>
      </c>
      <c r="AL124" s="143">
        <v>3</v>
      </c>
      <c r="AM124" s="145" t="s">
        <v>39</v>
      </c>
      <c r="AN124" s="137">
        <f t="shared" si="0"/>
        <v>5</v>
      </c>
      <c r="AO124" s="139">
        <v>12</v>
      </c>
    </row>
    <row r="125" spans="1:41" ht="12.75" customHeight="1" thickBot="1">
      <c r="A125" s="206"/>
      <c r="B125" s="85"/>
      <c r="C125" s="138"/>
      <c r="D125" s="148"/>
      <c r="E125" s="150"/>
      <c r="F125" s="152"/>
      <c r="G125" s="148"/>
      <c r="H125" s="150"/>
      <c r="I125" s="152"/>
      <c r="J125" s="148"/>
      <c r="K125" s="150"/>
      <c r="L125" s="152"/>
      <c r="M125" s="148"/>
      <c r="N125" s="150"/>
      <c r="O125" s="152"/>
      <c r="P125" s="148"/>
      <c r="Q125" s="150"/>
      <c r="R125" s="152"/>
      <c r="S125" s="148"/>
      <c r="T125" s="150"/>
      <c r="U125" s="152"/>
      <c r="V125" s="148"/>
      <c r="W125" s="150"/>
      <c r="X125" s="152"/>
      <c r="Y125" s="148"/>
      <c r="Z125" s="150"/>
      <c r="AA125" s="152"/>
      <c r="AB125" s="148"/>
      <c r="AC125" s="150"/>
      <c r="AD125" s="152"/>
      <c r="AE125" s="148"/>
      <c r="AF125" s="150"/>
      <c r="AG125" s="152"/>
      <c r="AH125" s="142"/>
      <c r="AI125" s="144"/>
      <c r="AJ125" s="146"/>
      <c r="AK125" s="142"/>
      <c r="AL125" s="144"/>
      <c r="AM125" s="146"/>
      <c r="AN125" s="138"/>
      <c r="AO125" s="140"/>
    </row>
    <row r="126" spans="1:41" ht="12.75" customHeight="1">
      <c r="A126" s="205" t="s">
        <v>312</v>
      </c>
      <c r="B126" s="84" t="s">
        <v>32</v>
      </c>
      <c r="C126" s="137" t="s">
        <v>14</v>
      </c>
      <c r="D126" s="147"/>
      <c r="E126" s="149"/>
      <c r="F126" s="151"/>
      <c r="G126" s="147"/>
      <c r="H126" s="149"/>
      <c r="I126" s="151"/>
      <c r="J126" s="147"/>
      <c r="K126" s="149"/>
      <c r="L126" s="151"/>
      <c r="M126" s="147"/>
      <c r="N126" s="149"/>
      <c r="O126" s="151"/>
      <c r="P126" s="147"/>
      <c r="Q126" s="149"/>
      <c r="R126" s="151"/>
      <c r="S126" s="147"/>
      <c r="T126" s="149"/>
      <c r="U126" s="151"/>
      <c r="V126" s="147"/>
      <c r="W126" s="149"/>
      <c r="X126" s="151"/>
      <c r="Y126" s="147"/>
      <c r="Z126" s="149"/>
      <c r="AA126" s="151"/>
      <c r="AB126" s="147"/>
      <c r="AC126" s="149"/>
      <c r="AD126" s="151"/>
      <c r="AE126" s="147"/>
      <c r="AF126" s="149"/>
      <c r="AG126" s="151"/>
      <c r="AH126" s="141">
        <v>1</v>
      </c>
      <c r="AI126" s="143">
        <v>3</v>
      </c>
      <c r="AJ126" s="145" t="s">
        <v>39</v>
      </c>
      <c r="AK126" s="141"/>
      <c r="AL126" s="143"/>
      <c r="AM126" s="145"/>
      <c r="AN126" s="137">
        <f t="shared" si="0"/>
        <v>3</v>
      </c>
      <c r="AO126" s="139">
        <v>55</v>
      </c>
    </row>
    <row r="127" spans="1:41" ht="12.75" customHeight="1" thickBot="1">
      <c r="A127" s="206"/>
      <c r="B127" s="85"/>
      <c r="C127" s="138"/>
      <c r="D127" s="148"/>
      <c r="E127" s="150"/>
      <c r="F127" s="152"/>
      <c r="G127" s="148"/>
      <c r="H127" s="150"/>
      <c r="I127" s="152"/>
      <c r="J127" s="148"/>
      <c r="K127" s="150"/>
      <c r="L127" s="152"/>
      <c r="M127" s="148"/>
      <c r="N127" s="150"/>
      <c r="O127" s="152"/>
      <c r="P127" s="148"/>
      <c r="Q127" s="150"/>
      <c r="R127" s="152"/>
      <c r="S127" s="148"/>
      <c r="T127" s="150"/>
      <c r="U127" s="152"/>
      <c r="V127" s="148"/>
      <c r="W127" s="150"/>
      <c r="X127" s="152"/>
      <c r="Y127" s="148"/>
      <c r="Z127" s="150"/>
      <c r="AA127" s="152"/>
      <c r="AB127" s="148"/>
      <c r="AC127" s="150"/>
      <c r="AD127" s="152"/>
      <c r="AE127" s="148"/>
      <c r="AF127" s="150"/>
      <c r="AG127" s="152"/>
      <c r="AH127" s="142"/>
      <c r="AI127" s="144"/>
      <c r="AJ127" s="146"/>
      <c r="AK127" s="142"/>
      <c r="AL127" s="144"/>
      <c r="AM127" s="146"/>
      <c r="AN127" s="138"/>
      <c r="AO127" s="140"/>
    </row>
    <row r="128" spans="1:41" ht="12.75" customHeight="1">
      <c r="A128" s="205" t="s">
        <v>313</v>
      </c>
      <c r="B128" s="84" t="s">
        <v>22</v>
      </c>
      <c r="C128" s="137" t="s">
        <v>14</v>
      </c>
      <c r="D128" s="147"/>
      <c r="E128" s="149"/>
      <c r="F128" s="151"/>
      <c r="G128" s="147"/>
      <c r="H128" s="149"/>
      <c r="I128" s="151"/>
      <c r="J128" s="147"/>
      <c r="K128" s="149"/>
      <c r="L128" s="151"/>
      <c r="M128" s="147"/>
      <c r="N128" s="149"/>
      <c r="O128" s="151"/>
      <c r="P128" s="147"/>
      <c r="Q128" s="149"/>
      <c r="R128" s="151"/>
      <c r="S128" s="147"/>
      <c r="T128" s="149"/>
      <c r="U128" s="151"/>
      <c r="V128" s="147"/>
      <c r="W128" s="149"/>
      <c r="X128" s="151"/>
      <c r="Y128" s="147"/>
      <c r="Z128" s="149"/>
      <c r="AA128" s="151"/>
      <c r="AB128" s="147"/>
      <c r="AC128" s="149"/>
      <c r="AD128" s="151"/>
      <c r="AE128" s="147"/>
      <c r="AF128" s="149"/>
      <c r="AG128" s="151"/>
      <c r="AH128" s="141">
        <v>0</v>
      </c>
      <c r="AI128" s="143">
        <v>2</v>
      </c>
      <c r="AJ128" s="145" t="s">
        <v>39</v>
      </c>
      <c r="AK128" s="141">
        <v>0</v>
      </c>
      <c r="AL128" s="143">
        <v>2</v>
      </c>
      <c r="AM128" s="145" t="s">
        <v>39</v>
      </c>
      <c r="AN128" s="137">
        <f t="shared" si="0"/>
        <v>4</v>
      </c>
      <c r="AO128" s="139" t="s">
        <v>205</v>
      </c>
    </row>
    <row r="129" spans="1:41" ht="12.75" customHeight="1" thickBot="1">
      <c r="A129" s="206"/>
      <c r="B129" s="85"/>
      <c r="C129" s="138"/>
      <c r="D129" s="148"/>
      <c r="E129" s="150"/>
      <c r="F129" s="152"/>
      <c r="G129" s="148"/>
      <c r="H129" s="150"/>
      <c r="I129" s="152"/>
      <c r="J129" s="148"/>
      <c r="K129" s="150"/>
      <c r="L129" s="152"/>
      <c r="M129" s="148"/>
      <c r="N129" s="150"/>
      <c r="O129" s="152"/>
      <c r="P129" s="148"/>
      <c r="Q129" s="150"/>
      <c r="R129" s="152"/>
      <c r="S129" s="148"/>
      <c r="T129" s="150"/>
      <c r="U129" s="152"/>
      <c r="V129" s="148"/>
      <c r="W129" s="150"/>
      <c r="X129" s="152"/>
      <c r="Y129" s="148"/>
      <c r="Z129" s="150"/>
      <c r="AA129" s="152"/>
      <c r="AB129" s="148"/>
      <c r="AC129" s="150"/>
      <c r="AD129" s="152"/>
      <c r="AE129" s="148"/>
      <c r="AF129" s="150"/>
      <c r="AG129" s="152"/>
      <c r="AH129" s="142"/>
      <c r="AI129" s="144"/>
      <c r="AJ129" s="146"/>
      <c r="AK129" s="142"/>
      <c r="AL129" s="144"/>
      <c r="AM129" s="146"/>
      <c r="AN129" s="138"/>
      <c r="AO129" s="140"/>
    </row>
    <row r="130" spans="2:40" ht="12.75" customHeight="1" thickBot="1">
      <c r="B130" s="98" t="s">
        <v>23</v>
      </c>
      <c r="C130" s="3"/>
      <c r="D130" s="4">
        <f>SUM(D69:D95,D100,D108,D114:D128)</f>
        <v>1</v>
      </c>
      <c r="E130" s="4">
        <f aca="true" t="shared" si="1" ref="E130:AN130">SUM(E69:E95,E100,E108,E114:E128)</f>
        <v>0</v>
      </c>
      <c r="F130" s="4"/>
      <c r="G130" s="4">
        <f t="shared" si="1"/>
        <v>2</v>
      </c>
      <c r="H130" s="4">
        <f t="shared" si="1"/>
        <v>3</v>
      </c>
      <c r="I130" s="4"/>
      <c r="J130" s="4">
        <f t="shared" si="1"/>
        <v>3</v>
      </c>
      <c r="K130" s="4">
        <f t="shared" si="1"/>
        <v>4</v>
      </c>
      <c r="L130" s="4"/>
      <c r="M130" s="4">
        <f t="shared" si="1"/>
        <v>3</v>
      </c>
      <c r="N130" s="4">
        <f t="shared" si="1"/>
        <v>4</v>
      </c>
      <c r="O130" s="4"/>
      <c r="P130" s="4">
        <f t="shared" si="1"/>
        <v>4</v>
      </c>
      <c r="Q130" s="4">
        <f t="shared" si="1"/>
        <v>6</v>
      </c>
      <c r="R130" s="4"/>
      <c r="S130" s="4">
        <f t="shared" si="1"/>
        <v>4</v>
      </c>
      <c r="T130" s="4">
        <f t="shared" si="1"/>
        <v>6</v>
      </c>
      <c r="U130" s="4"/>
      <c r="V130" s="4">
        <f t="shared" si="1"/>
        <v>5</v>
      </c>
      <c r="W130" s="4">
        <f t="shared" si="1"/>
        <v>4</v>
      </c>
      <c r="X130" s="4"/>
      <c r="Y130" s="4">
        <f t="shared" si="1"/>
        <v>4</v>
      </c>
      <c r="Z130" s="4">
        <f t="shared" si="1"/>
        <v>3</v>
      </c>
      <c r="AA130" s="4"/>
      <c r="AB130" s="4">
        <f t="shared" si="1"/>
        <v>7</v>
      </c>
      <c r="AC130" s="4">
        <f t="shared" si="1"/>
        <v>12</v>
      </c>
      <c r="AD130" s="4"/>
      <c r="AE130" s="4">
        <f t="shared" si="1"/>
        <v>5</v>
      </c>
      <c r="AF130" s="4">
        <f t="shared" si="1"/>
        <v>8</v>
      </c>
      <c r="AG130" s="4"/>
      <c r="AH130" s="4">
        <f t="shared" si="1"/>
        <v>12</v>
      </c>
      <c r="AI130" s="4">
        <f t="shared" si="1"/>
        <v>26</v>
      </c>
      <c r="AJ130" s="4"/>
      <c r="AK130" s="4">
        <f t="shared" si="1"/>
        <v>11</v>
      </c>
      <c r="AL130" s="4">
        <f t="shared" si="1"/>
        <v>24</v>
      </c>
      <c r="AM130" s="4"/>
      <c r="AN130" s="4">
        <f t="shared" si="1"/>
        <v>100</v>
      </c>
    </row>
    <row r="131" spans="2:40" ht="12.75" customHeight="1" thickBot="1" thickTop="1">
      <c r="B131" s="86" t="s">
        <v>36</v>
      </c>
      <c r="C131" s="5"/>
      <c r="D131" s="20">
        <f>SUM(D63,D130)</f>
        <v>22.5</v>
      </c>
      <c r="E131" s="21">
        <f>SUM(E63,E130)</f>
        <v>27</v>
      </c>
      <c r="F131" s="6"/>
      <c r="G131" s="20">
        <f>SUM(G63,G130)</f>
        <v>22.5</v>
      </c>
      <c r="H131" s="21">
        <f>SUM(H63,H130)</f>
        <v>28</v>
      </c>
      <c r="I131" s="6"/>
      <c r="J131" s="20">
        <f>SUM(J63,J130)</f>
        <v>24.5</v>
      </c>
      <c r="K131" s="21">
        <f>SUM(K63,K130)</f>
        <v>30</v>
      </c>
      <c r="L131" s="6"/>
      <c r="M131" s="20">
        <f>SUM(M63,M130)</f>
        <v>24.5</v>
      </c>
      <c r="N131" s="21">
        <f>SUM(N63,N130)</f>
        <v>30</v>
      </c>
      <c r="O131" s="6"/>
      <c r="P131" s="20">
        <f>SUM(P63,P130)</f>
        <v>24.5</v>
      </c>
      <c r="Q131" s="21">
        <f>SUM(Q63,Q130)</f>
        <v>33</v>
      </c>
      <c r="R131" s="6"/>
      <c r="S131" s="20">
        <f>SUM(S63,S130)</f>
        <v>22.5</v>
      </c>
      <c r="T131" s="21">
        <f>SUM(T63,T130)</f>
        <v>29</v>
      </c>
      <c r="U131" s="6"/>
      <c r="V131" s="20">
        <f>SUM(V63,V130)</f>
        <v>24.5</v>
      </c>
      <c r="W131" s="21">
        <f>SUM(W63,W130)</f>
        <v>29</v>
      </c>
      <c r="X131" s="6"/>
      <c r="Y131" s="20">
        <f>SUM(Y63,Y130)</f>
        <v>23.5</v>
      </c>
      <c r="Z131" s="21">
        <f>SUM(Z63,Z130)</f>
        <v>28</v>
      </c>
      <c r="AA131" s="6"/>
      <c r="AB131" s="20">
        <f>SUM(AB63,AB130)</f>
        <v>20.5</v>
      </c>
      <c r="AC131" s="22">
        <f>SUM(AC63,AC130)</f>
        <v>29</v>
      </c>
      <c r="AD131" s="23"/>
      <c r="AE131" s="20">
        <f>SUM(AE63,AE130)</f>
        <v>18.5</v>
      </c>
      <c r="AF131" s="21">
        <f>SUM(AF63,AF130)</f>
        <v>25</v>
      </c>
      <c r="AG131" s="6"/>
      <c r="AH131" s="128">
        <f>SUM(AH63,AH130)</f>
        <v>12</v>
      </c>
      <c r="AI131" s="129">
        <f>SUM(AI63,AI130)</f>
        <v>30</v>
      </c>
      <c r="AJ131" s="130"/>
      <c r="AK131" s="131">
        <f>SUM(AK63,AK130)</f>
        <v>11</v>
      </c>
      <c r="AL131" s="132">
        <f>SUM(AL63,AL130)</f>
        <v>28</v>
      </c>
      <c r="AM131" s="133"/>
      <c r="AN131" s="134">
        <f>SUM(AN63,AN130)</f>
        <v>360</v>
      </c>
    </row>
    <row r="133" ht="12">
      <c r="B133" s="99"/>
    </row>
  </sheetData>
  <sheetProtection password="CEBE" sheet="1"/>
  <mergeCells count="2221">
    <mergeCell ref="M71:M72"/>
    <mergeCell ref="N71:N72"/>
    <mergeCell ref="O71:O72"/>
    <mergeCell ref="J75:J76"/>
    <mergeCell ref="K75:K76"/>
    <mergeCell ref="L75:L76"/>
    <mergeCell ref="M75:M76"/>
    <mergeCell ref="N75:N76"/>
    <mergeCell ref="O75:O76"/>
    <mergeCell ref="J71:J72"/>
    <mergeCell ref="K71:K72"/>
    <mergeCell ref="L71:L72"/>
    <mergeCell ref="J73:J74"/>
    <mergeCell ref="K73:K74"/>
    <mergeCell ref="L73:L74"/>
    <mergeCell ref="D75:D76"/>
    <mergeCell ref="E75:E76"/>
    <mergeCell ref="F75:F76"/>
    <mergeCell ref="G73:G74"/>
    <mergeCell ref="H73:H74"/>
    <mergeCell ref="I73:I74"/>
    <mergeCell ref="G75:G76"/>
    <mergeCell ref="H75:H76"/>
    <mergeCell ref="I75:I76"/>
    <mergeCell ref="G71:G72"/>
    <mergeCell ref="H71:H72"/>
    <mergeCell ref="I71:I72"/>
    <mergeCell ref="D73:D74"/>
    <mergeCell ref="E73:E74"/>
    <mergeCell ref="F73:F74"/>
    <mergeCell ref="D69:D70"/>
    <mergeCell ref="E69:E70"/>
    <mergeCell ref="F69:F70"/>
    <mergeCell ref="D71:D72"/>
    <mergeCell ref="E71:E72"/>
    <mergeCell ref="F71:F72"/>
    <mergeCell ref="M69:M70"/>
    <mergeCell ref="N69:N70"/>
    <mergeCell ref="O69:O70"/>
    <mergeCell ref="G69:G70"/>
    <mergeCell ref="H69:H70"/>
    <mergeCell ref="I69:I70"/>
    <mergeCell ref="A95:A96"/>
    <mergeCell ref="AL106:AL107"/>
    <mergeCell ref="AM106:AM107"/>
    <mergeCell ref="AN106:AN107"/>
    <mergeCell ref="AO106:AO107"/>
    <mergeCell ref="AF106:AF107"/>
    <mergeCell ref="AG106:AG107"/>
    <mergeCell ref="AH106:AH107"/>
    <mergeCell ref="AI106:AI107"/>
    <mergeCell ref="AJ106:AJ107"/>
    <mergeCell ref="AK106:AK107"/>
    <mergeCell ref="Z106:Z107"/>
    <mergeCell ref="AA106:AA107"/>
    <mergeCell ref="AB106:AB107"/>
    <mergeCell ref="AC106:AC107"/>
    <mergeCell ref="AD106:AD107"/>
    <mergeCell ref="AE106:AE107"/>
    <mergeCell ref="T106:T107"/>
    <mergeCell ref="U106:U107"/>
    <mergeCell ref="V106:V107"/>
    <mergeCell ref="W106:W107"/>
    <mergeCell ref="X106:X107"/>
    <mergeCell ref="Y106:Y107"/>
    <mergeCell ref="N106:N107"/>
    <mergeCell ref="O106:O107"/>
    <mergeCell ref="P106:P107"/>
    <mergeCell ref="Q106:Q107"/>
    <mergeCell ref="R106:R107"/>
    <mergeCell ref="S106:S107"/>
    <mergeCell ref="H106:H107"/>
    <mergeCell ref="I106:I107"/>
    <mergeCell ref="J106:J107"/>
    <mergeCell ref="K106:K107"/>
    <mergeCell ref="L106:L107"/>
    <mergeCell ref="M106:M107"/>
    <mergeCell ref="A106:A107"/>
    <mergeCell ref="C106:C107"/>
    <mergeCell ref="D106:D107"/>
    <mergeCell ref="E106:E107"/>
    <mergeCell ref="F106:F107"/>
    <mergeCell ref="G106:G107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V79:V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Y39:Y40"/>
    <mergeCell ref="C85:C86"/>
    <mergeCell ref="D85:D86"/>
    <mergeCell ref="E85:E86"/>
    <mergeCell ref="F85:F86"/>
    <mergeCell ref="G85:G86"/>
    <mergeCell ref="H85:H86"/>
    <mergeCell ref="I85:I86"/>
    <mergeCell ref="J85:J86"/>
    <mergeCell ref="AB39:AB40"/>
    <mergeCell ref="AC39:AC40"/>
    <mergeCell ref="AD39:AD40"/>
    <mergeCell ref="AE39:AE40"/>
    <mergeCell ref="AF39:AF40"/>
    <mergeCell ref="AG39:AG40"/>
    <mergeCell ref="AN39:AN40"/>
    <mergeCell ref="AO39:AO4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O37:AO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N39:N40"/>
    <mergeCell ref="O39:O40"/>
    <mergeCell ref="AM37:AM38"/>
    <mergeCell ref="T37:T38"/>
    <mergeCell ref="AH39:AH40"/>
    <mergeCell ref="AI39:AI40"/>
    <mergeCell ref="AJ39:AJ40"/>
    <mergeCell ref="AK39:AK40"/>
    <mergeCell ref="AL39:AL40"/>
    <mergeCell ref="AM39:AM40"/>
    <mergeCell ref="AA39:AA40"/>
    <mergeCell ref="P39:P40"/>
    <mergeCell ref="Q39:Q40"/>
    <mergeCell ref="R39:R40"/>
    <mergeCell ref="S39:S40"/>
    <mergeCell ref="T39:T40"/>
    <mergeCell ref="U39:U40"/>
    <mergeCell ref="U37:U38"/>
    <mergeCell ref="V37:V38"/>
    <mergeCell ref="W37:W38"/>
    <mergeCell ref="X37:X38"/>
    <mergeCell ref="I37:I38"/>
    <mergeCell ref="Z39:Z40"/>
    <mergeCell ref="J39:J40"/>
    <mergeCell ref="K39:K40"/>
    <mergeCell ref="L39:L40"/>
    <mergeCell ref="M39:M40"/>
    <mergeCell ref="Y37:Y38"/>
    <mergeCell ref="Z37:Z38"/>
    <mergeCell ref="I39:I40"/>
    <mergeCell ref="AG37:AG38"/>
    <mergeCell ref="AH37:AH38"/>
    <mergeCell ref="AI37:AI38"/>
    <mergeCell ref="S37:S38"/>
    <mergeCell ref="X39:X40"/>
    <mergeCell ref="V39:V40"/>
    <mergeCell ref="W39:W40"/>
    <mergeCell ref="AJ37:AJ38"/>
    <mergeCell ref="AK37:AK38"/>
    <mergeCell ref="AA37:AA38"/>
    <mergeCell ref="AB37:AB38"/>
    <mergeCell ref="AC37:AC38"/>
    <mergeCell ref="AD37:AD38"/>
    <mergeCell ref="AE37:AE38"/>
    <mergeCell ref="AF37:AF38"/>
    <mergeCell ref="C39:C40"/>
    <mergeCell ref="D39:D40"/>
    <mergeCell ref="E39:E40"/>
    <mergeCell ref="F39:F40"/>
    <mergeCell ref="G39:G40"/>
    <mergeCell ref="H39:H40"/>
    <mergeCell ref="P35:P36"/>
    <mergeCell ref="Q35:Q36"/>
    <mergeCell ref="AN37:AN38"/>
    <mergeCell ref="J35:J36"/>
    <mergeCell ref="K35:K36"/>
    <mergeCell ref="F35:F36"/>
    <mergeCell ref="G35:G36"/>
    <mergeCell ref="H35:H36"/>
    <mergeCell ref="I35:I36"/>
    <mergeCell ref="AL37:AL38"/>
    <mergeCell ref="H37:H38"/>
    <mergeCell ref="AJ35:AJ36"/>
    <mergeCell ref="AK35:AK36"/>
    <mergeCell ref="AL35:AL36"/>
    <mergeCell ref="AM35:AM36"/>
    <mergeCell ref="AN35:AN36"/>
    <mergeCell ref="L35:L36"/>
    <mergeCell ref="M35:M36"/>
    <mergeCell ref="N35:N36"/>
    <mergeCell ref="O35:O36"/>
    <mergeCell ref="S35:S36"/>
    <mergeCell ref="T35:T36"/>
    <mergeCell ref="U35:U36"/>
    <mergeCell ref="V35:V36"/>
    <mergeCell ref="W35:W36"/>
    <mergeCell ref="C37:C38"/>
    <mergeCell ref="D37:D38"/>
    <mergeCell ref="E37:E38"/>
    <mergeCell ref="F37:F38"/>
    <mergeCell ref="G37:G38"/>
    <mergeCell ref="X35:X36"/>
    <mergeCell ref="Y35:Y36"/>
    <mergeCell ref="Z35:Z36"/>
    <mergeCell ref="AA35:AA36"/>
    <mergeCell ref="AB35:AB36"/>
    <mergeCell ref="AC35:AC36"/>
    <mergeCell ref="AO35:AO36"/>
    <mergeCell ref="AD35:AD36"/>
    <mergeCell ref="AE35:AE36"/>
    <mergeCell ref="AF35:AF36"/>
    <mergeCell ref="AG35:AG36"/>
    <mergeCell ref="AH35:AH36"/>
    <mergeCell ref="AI35:AI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O33:AO34"/>
    <mergeCell ref="C35:C36"/>
    <mergeCell ref="D35:D36"/>
    <mergeCell ref="E35:E36"/>
    <mergeCell ref="AI33:AI34"/>
    <mergeCell ref="AJ33:AJ34"/>
    <mergeCell ref="AK33:AK34"/>
    <mergeCell ref="AL33:AL34"/>
    <mergeCell ref="AM33:AM34"/>
    <mergeCell ref="AN33:AN34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C33:C34"/>
    <mergeCell ref="D33:D34"/>
    <mergeCell ref="E33:E34"/>
    <mergeCell ref="F33:F34"/>
    <mergeCell ref="G33:G34"/>
    <mergeCell ref="H33:H34"/>
    <mergeCell ref="I33:I34"/>
    <mergeCell ref="J33:J34"/>
    <mergeCell ref="J122:J123"/>
    <mergeCell ref="K122:K123"/>
    <mergeCell ref="L122:L123"/>
    <mergeCell ref="M122:M123"/>
    <mergeCell ref="U79:U80"/>
    <mergeCell ref="Q33:Q34"/>
    <mergeCell ref="R33:R34"/>
    <mergeCell ref="S33:S34"/>
    <mergeCell ref="T33:T34"/>
    <mergeCell ref="R35:R36"/>
    <mergeCell ref="AM128:AM129"/>
    <mergeCell ref="T128:T129"/>
    <mergeCell ref="U124:U125"/>
    <mergeCell ref="V124:V125"/>
    <mergeCell ref="K124:K125"/>
    <mergeCell ref="L124:L125"/>
    <mergeCell ref="M124:M125"/>
    <mergeCell ref="N124:N125"/>
    <mergeCell ref="O124:O125"/>
    <mergeCell ref="P124:P125"/>
    <mergeCell ref="J45:J46"/>
    <mergeCell ref="K45:K46"/>
    <mergeCell ref="L45:L46"/>
    <mergeCell ref="M45:M46"/>
    <mergeCell ref="N45:N46"/>
    <mergeCell ref="O45:O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V45:V46"/>
    <mergeCell ref="O128:O129"/>
    <mergeCell ref="P128:P129"/>
    <mergeCell ref="Q128:Q129"/>
    <mergeCell ref="R128:R129"/>
    <mergeCell ref="S128:S129"/>
    <mergeCell ref="X45:X46"/>
    <mergeCell ref="T122:T123"/>
    <mergeCell ref="U122:U123"/>
    <mergeCell ref="W45:W46"/>
    <mergeCell ref="W79:W80"/>
    <mergeCell ref="AF128:AF129"/>
    <mergeCell ref="U128:U129"/>
    <mergeCell ref="V128:V129"/>
    <mergeCell ref="W128:W129"/>
    <mergeCell ref="X128:X129"/>
    <mergeCell ref="Y128:Y129"/>
    <mergeCell ref="Z128:Z129"/>
    <mergeCell ref="AH128:AH129"/>
    <mergeCell ref="AI128:AI129"/>
    <mergeCell ref="AJ128:AJ129"/>
    <mergeCell ref="AK128:AK129"/>
    <mergeCell ref="AL128:AL129"/>
    <mergeCell ref="AA128:AA129"/>
    <mergeCell ref="AB128:AB129"/>
    <mergeCell ref="AC128:AC129"/>
    <mergeCell ref="AD128:AD129"/>
    <mergeCell ref="AE128:AE129"/>
    <mergeCell ref="AN128:AN129"/>
    <mergeCell ref="AO128:AO129"/>
    <mergeCell ref="C45:C46"/>
    <mergeCell ref="D45:D46"/>
    <mergeCell ref="E45:E46"/>
    <mergeCell ref="F45:F46"/>
    <mergeCell ref="G45:G46"/>
    <mergeCell ref="H45:H46"/>
    <mergeCell ref="I45:I46"/>
    <mergeCell ref="AG128:AG129"/>
    <mergeCell ref="AM126:AM127"/>
    <mergeCell ref="AN126:AN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T126:T127"/>
    <mergeCell ref="U126:U127"/>
    <mergeCell ref="V126:V127"/>
    <mergeCell ref="W126:W127"/>
    <mergeCell ref="X126:X127"/>
    <mergeCell ref="Y126:Y127"/>
    <mergeCell ref="Z126:Z127"/>
    <mergeCell ref="AA126:AA127"/>
    <mergeCell ref="AB126:AB127"/>
    <mergeCell ref="AC126:AC127"/>
    <mergeCell ref="AO126:AO127"/>
    <mergeCell ref="AD126:AD127"/>
    <mergeCell ref="AE126:AE127"/>
    <mergeCell ref="AF126:AF127"/>
    <mergeCell ref="AG126:AG127"/>
    <mergeCell ref="AH126:AH127"/>
    <mergeCell ref="AI126:AI127"/>
    <mergeCell ref="AJ126:AJ127"/>
    <mergeCell ref="AK126:AK127"/>
    <mergeCell ref="AL126:AL127"/>
    <mergeCell ref="AA124:AA125"/>
    <mergeCell ref="AB124:AB125"/>
    <mergeCell ref="Q124:Q125"/>
    <mergeCell ref="R124:R125"/>
    <mergeCell ref="S124:S125"/>
    <mergeCell ref="T124:T125"/>
    <mergeCell ref="AK124:AK125"/>
    <mergeCell ref="AL124:AL125"/>
    <mergeCell ref="AM124:AM125"/>
    <mergeCell ref="AN124:AN125"/>
    <mergeCell ref="AC124:AC125"/>
    <mergeCell ref="AD124:AD125"/>
    <mergeCell ref="AE124:AE125"/>
    <mergeCell ref="AF124:AF125"/>
    <mergeCell ref="AG124:AG125"/>
    <mergeCell ref="AH124:AH125"/>
    <mergeCell ref="H126:H127"/>
    <mergeCell ref="I126:I127"/>
    <mergeCell ref="J126:J127"/>
    <mergeCell ref="K126:K127"/>
    <mergeCell ref="AI124:AI125"/>
    <mergeCell ref="AJ124:AJ125"/>
    <mergeCell ref="W124:W125"/>
    <mergeCell ref="X124:X125"/>
    <mergeCell ref="Y124:Y125"/>
    <mergeCell ref="Z124:Z125"/>
    <mergeCell ref="P122:P123"/>
    <mergeCell ref="Q122:Q123"/>
    <mergeCell ref="R122:R123"/>
    <mergeCell ref="S122:S123"/>
    <mergeCell ref="AO124:AO125"/>
    <mergeCell ref="C126:C127"/>
    <mergeCell ref="D126:D127"/>
    <mergeCell ref="E126:E127"/>
    <mergeCell ref="F126:F127"/>
    <mergeCell ref="G126:G127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AM122:AM123"/>
    <mergeCell ref="AN122:AN123"/>
    <mergeCell ref="AO122:AO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V120:V121"/>
    <mergeCell ref="W120:W121"/>
    <mergeCell ref="X120:X121"/>
    <mergeCell ref="Y120:Y121"/>
    <mergeCell ref="Z120:Z121"/>
    <mergeCell ref="O120:O121"/>
    <mergeCell ref="P120:P121"/>
    <mergeCell ref="I122:I123"/>
    <mergeCell ref="AG120:AG121"/>
    <mergeCell ref="AH120:AH121"/>
    <mergeCell ref="AI120:AI121"/>
    <mergeCell ref="AJ120:AJ121"/>
    <mergeCell ref="AK120:AK121"/>
    <mergeCell ref="AA120:AA121"/>
    <mergeCell ref="AB120:AB121"/>
    <mergeCell ref="AC120:AC121"/>
    <mergeCell ref="AD120:AD121"/>
    <mergeCell ref="C122:C123"/>
    <mergeCell ref="D122:D123"/>
    <mergeCell ref="E122:E123"/>
    <mergeCell ref="F122:F123"/>
    <mergeCell ref="G122:G123"/>
    <mergeCell ref="H122:H123"/>
    <mergeCell ref="Z118:Z119"/>
    <mergeCell ref="N122:N123"/>
    <mergeCell ref="O122:O123"/>
    <mergeCell ref="AM120:AM121"/>
    <mergeCell ref="AN120:AN121"/>
    <mergeCell ref="AO120:AO121"/>
    <mergeCell ref="AL120:AL121"/>
    <mergeCell ref="AE120:AE121"/>
    <mergeCell ref="AF120:AF121"/>
    <mergeCell ref="U120:U121"/>
    <mergeCell ref="V116:V117"/>
    <mergeCell ref="W116:W117"/>
    <mergeCell ref="L116:L117"/>
    <mergeCell ref="M116:M117"/>
    <mergeCell ref="N116:N117"/>
    <mergeCell ref="O116:O117"/>
    <mergeCell ref="P116:P117"/>
    <mergeCell ref="Q116:Q117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B116:AB117"/>
    <mergeCell ref="AC116:AC117"/>
    <mergeCell ref="Q120:Q121"/>
    <mergeCell ref="R120:R121"/>
    <mergeCell ref="S120:S121"/>
    <mergeCell ref="T120:T121"/>
    <mergeCell ref="R116:R117"/>
    <mergeCell ref="S116:S117"/>
    <mergeCell ref="T116:T117"/>
    <mergeCell ref="U116:U117"/>
    <mergeCell ref="AM116:AM117"/>
    <mergeCell ref="AN116:AN117"/>
    <mergeCell ref="AO116:AO117"/>
    <mergeCell ref="AD116:AD117"/>
    <mergeCell ref="AE116:AE117"/>
    <mergeCell ref="AF116:AF117"/>
    <mergeCell ref="AG116:AG117"/>
    <mergeCell ref="AH116:AH117"/>
    <mergeCell ref="AI116:AI117"/>
    <mergeCell ref="AJ116:AJ117"/>
    <mergeCell ref="Q114:Q115"/>
    <mergeCell ref="R114:R115"/>
    <mergeCell ref="S114:S115"/>
    <mergeCell ref="T114:T115"/>
    <mergeCell ref="AK116:AK117"/>
    <mergeCell ref="AL116:AL117"/>
    <mergeCell ref="X116:X117"/>
    <mergeCell ref="Y116:Y117"/>
    <mergeCell ref="Z116:Z117"/>
    <mergeCell ref="AA116:AA117"/>
    <mergeCell ref="W114:W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AO118:AO119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I118:I119"/>
    <mergeCell ref="U114:U115"/>
    <mergeCell ref="V114:V115"/>
    <mergeCell ref="K114:K115"/>
    <mergeCell ref="L114:L115"/>
    <mergeCell ref="M114:M115"/>
    <mergeCell ref="N114:N115"/>
    <mergeCell ref="O114:O115"/>
    <mergeCell ref="P114:P115"/>
    <mergeCell ref="V118:V119"/>
    <mergeCell ref="C118:C119"/>
    <mergeCell ref="D118:D119"/>
    <mergeCell ref="E118:E119"/>
    <mergeCell ref="F118:F119"/>
    <mergeCell ref="G118:G119"/>
    <mergeCell ref="H118:H119"/>
    <mergeCell ref="X118:X119"/>
    <mergeCell ref="Y118:Y119"/>
    <mergeCell ref="J118:J119"/>
    <mergeCell ref="K118:K119"/>
    <mergeCell ref="L118:L119"/>
    <mergeCell ref="M118:M119"/>
    <mergeCell ref="N118:N119"/>
    <mergeCell ref="O118:O119"/>
    <mergeCell ref="AN112:AN113"/>
    <mergeCell ref="AO112:AO113"/>
    <mergeCell ref="AA118:AA119"/>
    <mergeCell ref="P118:P119"/>
    <mergeCell ref="Q118:Q119"/>
    <mergeCell ref="R118:R119"/>
    <mergeCell ref="S118:S119"/>
    <mergeCell ref="T118:T119"/>
    <mergeCell ref="U118:U119"/>
    <mergeCell ref="W118:W119"/>
    <mergeCell ref="AB112:AD112"/>
    <mergeCell ref="AE112:AG112"/>
    <mergeCell ref="D111:AM111"/>
    <mergeCell ref="AN111:AO111"/>
    <mergeCell ref="D112:F112"/>
    <mergeCell ref="G112:I112"/>
    <mergeCell ref="J112:L112"/>
    <mergeCell ref="M112:O112"/>
    <mergeCell ref="AH112:AJ112"/>
    <mergeCell ref="AK112:AM112"/>
    <mergeCell ref="AO108:AO109"/>
    <mergeCell ref="AD108:AD109"/>
    <mergeCell ref="AE108:AE109"/>
    <mergeCell ref="AF108:AF109"/>
    <mergeCell ref="AG108:AG109"/>
    <mergeCell ref="AH108:AH109"/>
    <mergeCell ref="AI108:AI109"/>
    <mergeCell ref="AL108:AL109"/>
    <mergeCell ref="AM108:AM109"/>
    <mergeCell ref="AN108:AN109"/>
    <mergeCell ref="AJ108:AJ109"/>
    <mergeCell ref="AK108:AK109"/>
    <mergeCell ref="X108:X109"/>
    <mergeCell ref="Y108:Y109"/>
    <mergeCell ref="Z108:Z109"/>
    <mergeCell ref="AA108:AA109"/>
    <mergeCell ref="AB108:AB109"/>
    <mergeCell ref="AC108:AC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B91:AB92"/>
    <mergeCell ref="U108:U109"/>
    <mergeCell ref="V108:V109"/>
    <mergeCell ref="W108:W109"/>
    <mergeCell ref="O108:O109"/>
    <mergeCell ref="P108:P109"/>
    <mergeCell ref="Q108:Q109"/>
    <mergeCell ref="R108:R109"/>
    <mergeCell ref="S108:S109"/>
    <mergeCell ref="T108:T109"/>
    <mergeCell ref="AN91:AN92"/>
    <mergeCell ref="AO91:AO92"/>
    <mergeCell ref="AE91:AE92"/>
    <mergeCell ref="AF91:AF92"/>
    <mergeCell ref="AG91:AG92"/>
    <mergeCell ref="AH91:AH92"/>
    <mergeCell ref="AI91:AI92"/>
    <mergeCell ref="AD89:AD90"/>
    <mergeCell ref="AD91:AD92"/>
    <mergeCell ref="AJ91:AJ92"/>
    <mergeCell ref="AK91:AK92"/>
    <mergeCell ref="AL91:AL92"/>
    <mergeCell ref="AM91:AM92"/>
    <mergeCell ref="AI89:AI90"/>
    <mergeCell ref="AJ89:AJ90"/>
    <mergeCell ref="AK89:AK90"/>
    <mergeCell ref="AL89:AL90"/>
    <mergeCell ref="AM89:AM90"/>
    <mergeCell ref="AN89:AN90"/>
    <mergeCell ref="AO89:AO90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Q91:Q92"/>
    <mergeCell ref="AC91:AC92"/>
    <mergeCell ref="R91:R92"/>
    <mergeCell ref="S91:S92"/>
    <mergeCell ref="T91:T92"/>
    <mergeCell ref="U91:U92"/>
    <mergeCell ref="V91:V92"/>
    <mergeCell ref="W91:W92"/>
    <mergeCell ref="X91:X92"/>
    <mergeCell ref="AA91:AA92"/>
    <mergeCell ref="Y91:Y92"/>
    <mergeCell ref="Z91:Z92"/>
    <mergeCell ref="V89:V90"/>
    <mergeCell ref="K89:K90"/>
    <mergeCell ref="L89:L90"/>
    <mergeCell ref="M89:M90"/>
    <mergeCell ref="N89:N90"/>
    <mergeCell ref="O89:O90"/>
    <mergeCell ref="P89:P90"/>
    <mergeCell ref="P91:P92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AC89:AC90"/>
    <mergeCell ref="AA87:AA88"/>
    <mergeCell ref="P87:P88"/>
    <mergeCell ref="Q87:Q88"/>
    <mergeCell ref="R87:R88"/>
    <mergeCell ref="AE89:AE90"/>
    <mergeCell ref="Q89:Q90"/>
    <mergeCell ref="R89:R90"/>
    <mergeCell ref="S89:S90"/>
    <mergeCell ref="T89:T90"/>
    <mergeCell ref="U89:U90"/>
    <mergeCell ref="AL87:AL88"/>
    <mergeCell ref="AM87:AM88"/>
    <mergeCell ref="AB87:AB88"/>
    <mergeCell ref="AC87:AC88"/>
    <mergeCell ref="AD87:AD88"/>
    <mergeCell ref="AE87:AE88"/>
    <mergeCell ref="AF87:AF88"/>
    <mergeCell ref="AG87:AG88"/>
    <mergeCell ref="J89:J90"/>
    <mergeCell ref="AH87:AH88"/>
    <mergeCell ref="AI87:AI88"/>
    <mergeCell ref="AJ87:AJ88"/>
    <mergeCell ref="AK87:AK88"/>
    <mergeCell ref="V87:V88"/>
    <mergeCell ref="W87:W88"/>
    <mergeCell ref="X87:X88"/>
    <mergeCell ref="Y87:Y88"/>
    <mergeCell ref="Z87:Z88"/>
    <mergeCell ref="AN87:AN88"/>
    <mergeCell ref="U87:U88"/>
    <mergeCell ref="AO87:AO88"/>
    <mergeCell ref="C89:C90"/>
    <mergeCell ref="D89:D90"/>
    <mergeCell ref="E89:E90"/>
    <mergeCell ref="F89:F90"/>
    <mergeCell ref="G89:G90"/>
    <mergeCell ref="H89:H90"/>
    <mergeCell ref="I89:I90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K81:AK82"/>
    <mergeCell ref="AL81:AL82"/>
    <mergeCell ref="AM81:AM82"/>
    <mergeCell ref="AN81:AN82"/>
    <mergeCell ref="AO81:AO82"/>
    <mergeCell ref="C87:C88"/>
    <mergeCell ref="D87:D88"/>
    <mergeCell ref="E87:E88"/>
    <mergeCell ref="F87:F88"/>
    <mergeCell ref="G87:G88"/>
    <mergeCell ref="H87:H88"/>
    <mergeCell ref="I87:I88"/>
    <mergeCell ref="S87:S88"/>
    <mergeCell ref="T87:T88"/>
    <mergeCell ref="J87:J88"/>
    <mergeCell ref="K87:K88"/>
    <mergeCell ref="L87:L88"/>
    <mergeCell ref="M87:M88"/>
    <mergeCell ref="N87:N88"/>
    <mergeCell ref="O87:O8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Z81:Z82"/>
    <mergeCell ref="O81:O82"/>
    <mergeCell ref="P81:P82"/>
    <mergeCell ref="Q81:Q82"/>
    <mergeCell ref="R81:R82"/>
    <mergeCell ref="S81:S82"/>
    <mergeCell ref="T81:T82"/>
    <mergeCell ref="U81:U82"/>
    <mergeCell ref="V81:V82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AO85:AO86"/>
    <mergeCell ref="AD83:AD84"/>
    <mergeCell ref="AE83:AE84"/>
    <mergeCell ref="AF83:AF84"/>
    <mergeCell ref="AG83:AG84"/>
    <mergeCell ref="AH83:AH84"/>
    <mergeCell ref="W83:W84"/>
    <mergeCell ref="X83:X84"/>
    <mergeCell ref="Y83:Y84"/>
    <mergeCell ref="Z83:Z84"/>
    <mergeCell ref="AA83:AA84"/>
    <mergeCell ref="AO83:AO84"/>
    <mergeCell ref="AI83:AI84"/>
    <mergeCell ref="AJ83:AJ84"/>
    <mergeCell ref="AK83:AK84"/>
    <mergeCell ref="AL83:AL84"/>
    <mergeCell ref="AM83:AM84"/>
    <mergeCell ref="AN83:AN84"/>
    <mergeCell ref="V85:V86"/>
    <mergeCell ref="W85:W86"/>
    <mergeCell ref="L85:L86"/>
    <mergeCell ref="M85:M86"/>
    <mergeCell ref="N85:N86"/>
    <mergeCell ref="O85:O86"/>
    <mergeCell ref="P85:P86"/>
    <mergeCell ref="Q85:Q86"/>
    <mergeCell ref="I83:I84"/>
    <mergeCell ref="J83:J84"/>
    <mergeCell ref="R85:R86"/>
    <mergeCell ref="S85:S86"/>
    <mergeCell ref="T85:T86"/>
    <mergeCell ref="U85:U86"/>
    <mergeCell ref="Q83:Q84"/>
    <mergeCell ref="K85:K86"/>
    <mergeCell ref="K83:K84"/>
    <mergeCell ref="L83:L84"/>
    <mergeCell ref="C83:C84"/>
    <mergeCell ref="D83:D84"/>
    <mergeCell ref="E83:E84"/>
    <mergeCell ref="F83:F84"/>
    <mergeCell ref="G83:G84"/>
    <mergeCell ref="H83:H84"/>
    <mergeCell ref="M83:M84"/>
    <mergeCell ref="N83:N84"/>
    <mergeCell ref="O83:O84"/>
    <mergeCell ref="P83:P84"/>
    <mergeCell ref="AB77:AB78"/>
    <mergeCell ref="AC77:AC78"/>
    <mergeCell ref="R83:R84"/>
    <mergeCell ref="S83:S84"/>
    <mergeCell ref="T83:T84"/>
    <mergeCell ref="U83:U84"/>
    <mergeCell ref="V83:V84"/>
    <mergeCell ref="AC83:AC84"/>
    <mergeCell ref="AB83:AB84"/>
    <mergeCell ref="W81:W82"/>
    <mergeCell ref="X77:X78"/>
    <mergeCell ref="Y77:Y78"/>
    <mergeCell ref="Z77:Z78"/>
    <mergeCell ref="AA77:AA78"/>
    <mergeCell ref="X81:X82"/>
    <mergeCell ref="Y81:Y82"/>
    <mergeCell ref="AN77:AN78"/>
    <mergeCell ref="AO77:AO78"/>
    <mergeCell ref="AD77:AD78"/>
    <mergeCell ref="AE77:AE78"/>
    <mergeCell ref="AF77:AF78"/>
    <mergeCell ref="AG77:AG78"/>
    <mergeCell ref="AF75:AF76"/>
    <mergeCell ref="AJ77:AJ78"/>
    <mergeCell ref="AK77:AK78"/>
    <mergeCell ref="AL77:AL78"/>
    <mergeCell ref="AM77:AM78"/>
    <mergeCell ref="AH77:AH78"/>
    <mergeCell ref="AI77:AI78"/>
    <mergeCell ref="AI75:AI76"/>
    <mergeCell ref="AJ75:AJ76"/>
    <mergeCell ref="AK75:AK76"/>
    <mergeCell ref="AL75:AL76"/>
    <mergeCell ref="AM75:AM76"/>
    <mergeCell ref="AN75:AN76"/>
    <mergeCell ref="AO75:AO76"/>
    <mergeCell ref="C77:C78"/>
    <mergeCell ref="P77:P78"/>
    <mergeCell ref="Q77:Q78"/>
    <mergeCell ref="R77:R78"/>
    <mergeCell ref="S77:S78"/>
    <mergeCell ref="T77:T78"/>
    <mergeCell ref="U77:U78"/>
    <mergeCell ref="V77:V78"/>
    <mergeCell ref="W77:W78"/>
    <mergeCell ref="P75:P76"/>
    <mergeCell ref="Q75:Q76"/>
    <mergeCell ref="R75:R76"/>
    <mergeCell ref="S75:S76"/>
    <mergeCell ref="T75:T76"/>
    <mergeCell ref="U75:U76"/>
    <mergeCell ref="AG75:AG76"/>
    <mergeCell ref="AH75:AH76"/>
    <mergeCell ref="W75:W76"/>
    <mergeCell ref="X75:X76"/>
    <mergeCell ref="Y75:Y76"/>
    <mergeCell ref="Z75:Z76"/>
    <mergeCell ref="AA75:AA76"/>
    <mergeCell ref="AB75:AB76"/>
    <mergeCell ref="AC75:AC76"/>
    <mergeCell ref="AE75:AE76"/>
    <mergeCell ref="AD75:AD76"/>
    <mergeCell ref="Z73:Z74"/>
    <mergeCell ref="AA73:AA74"/>
    <mergeCell ref="P73:P74"/>
    <mergeCell ref="Q73:Q74"/>
    <mergeCell ref="R73:R74"/>
    <mergeCell ref="S73:S74"/>
    <mergeCell ref="T73:T74"/>
    <mergeCell ref="U73:U74"/>
    <mergeCell ref="V75:V76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V73:V74"/>
    <mergeCell ref="W73:W74"/>
    <mergeCell ref="X73:X74"/>
    <mergeCell ref="Y73:Y74"/>
    <mergeCell ref="U71:U72"/>
    <mergeCell ref="V71:V72"/>
    <mergeCell ref="AN73:AN74"/>
    <mergeCell ref="AO73:AO74"/>
    <mergeCell ref="C75:C76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C73:C74"/>
    <mergeCell ref="C71:C72"/>
    <mergeCell ref="W71:W72"/>
    <mergeCell ref="X71:X72"/>
    <mergeCell ref="Y71:Y72"/>
    <mergeCell ref="Z71:Z72"/>
    <mergeCell ref="P71:P72"/>
    <mergeCell ref="Q71:Q72"/>
    <mergeCell ref="R71:R72"/>
    <mergeCell ref="S71:S72"/>
    <mergeCell ref="T71:T72"/>
    <mergeCell ref="AH69:AH70"/>
    <mergeCell ref="T69:T70"/>
    <mergeCell ref="U69:U70"/>
    <mergeCell ref="V69:V70"/>
    <mergeCell ref="W69:W70"/>
    <mergeCell ref="AI69:AI70"/>
    <mergeCell ref="X69:X70"/>
    <mergeCell ref="Y69:Y70"/>
    <mergeCell ref="Z69:Z70"/>
    <mergeCell ref="AA69:AA70"/>
    <mergeCell ref="AB69:AB70"/>
    <mergeCell ref="AC69:AC70"/>
    <mergeCell ref="AJ69:AJ70"/>
    <mergeCell ref="AK69:AK70"/>
    <mergeCell ref="AL69:AL70"/>
    <mergeCell ref="AM69:AM70"/>
    <mergeCell ref="AN69:AN70"/>
    <mergeCell ref="AO69:AO70"/>
    <mergeCell ref="AK67:AM67"/>
    <mergeCell ref="AN67:AN68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D69:AD70"/>
    <mergeCell ref="AE69:AE70"/>
    <mergeCell ref="AF69:AF70"/>
    <mergeCell ref="AG69:AG70"/>
    <mergeCell ref="C69:C70"/>
    <mergeCell ref="P69:P70"/>
    <mergeCell ref="Q69:Q70"/>
    <mergeCell ref="R69:R70"/>
    <mergeCell ref="S69:S70"/>
    <mergeCell ref="I61:I62"/>
    <mergeCell ref="A65:AO65"/>
    <mergeCell ref="A66:A68"/>
    <mergeCell ref="B66:B68"/>
    <mergeCell ref="C66:C68"/>
    <mergeCell ref="D66:AM66"/>
    <mergeCell ref="AN66:AO66"/>
    <mergeCell ref="D67:F67"/>
    <mergeCell ref="AO67:AO68"/>
    <mergeCell ref="AH67:AJ67"/>
    <mergeCell ref="C61:C62"/>
    <mergeCell ref="D61:D62"/>
    <mergeCell ref="E61:E62"/>
    <mergeCell ref="F61:F62"/>
    <mergeCell ref="G61:G62"/>
    <mergeCell ref="H61:H62"/>
    <mergeCell ref="L61:L62"/>
    <mergeCell ref="M61:M62"/>
    <mergeCell ref="N61:N62"/>
    <mergeCell ref="O61:O62"/>
    <mergeCell ref="P61:P62"/>
    <mergeCell ref="Q61:Q62"/>
    <mergeCell ref="AB61:AB62"/>
    <mergeCell ref="AC61:AC62"/>
    <mergeCell ref="AJ61:AJ62"/>
    <mergeCell ref="T61:T62"/>
    <mergeCell ref="U61:U62"/>
    <mergeCell ref="V61:V62"/>
    <mergeCell ref="W61:W62"/>
    <mergeCell ref="AO61:AO62"/>
    <mergeCell ref="AD61:AD62"/>
    <mergeCell ref="AE61:AE62"/>
    <mergeCell ref="AF61:AF62"/>
    <mergeCell ref="AG61:AG62"/>
    <mergeCell ref="AH61:AH62"/>
    <mergeCell ref="AI61:AI62"/>
    <mergeCell ref="S58:S59"/>
    <mergeCell ref="T58:T59"/>
    <mergeCell ref="AK61:AK62"/>
    <mergeCell ref="AL61:AL62"/>
    <mergeCell ref="AM61:AM62"/>
    <mergeCell ref="AN61:AN62"/>
    <mergeCell ref="X61:X62"/>
    <mergeCell ref="Y61:Y62"/>
    <mergeCell ref="Z61:Z62"/>
    <mergeCell ref="AA61:AA62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J61:J62"/>
    <mergeCell ref="K61:K62"/>
    <mergeCell ref="AI58:AI59"/>
    <mergeCell ref="AJ58:AJ59"/>
    <mergeCell ref="AK58:AK59"/>
    <mergeCell ref="AL58:AL59"/>
    <mergeCell ref="AC58:AC59"/>
    <mergeCell ref="AD58:AD59"/>
    <mergeCell ref="AE58:AE59"/>
    <mergeCell ref="AF58:AF59"/>
    <mergeCell ref="AO58:AO59"/>
    <mergeCell ref="Z56:Z57"/>
    <mergeCell ref="AA56:AA57"/>
    <mergeCell ref="P56:P57"/>
    <mergeCell ref="Q56:Q57"/>
    <mergeCell ref="R56:R57"/>
    <mergeCell ref="S56:S57"/>
    <mergeCell ref="T56:T57"/>
    <mergeCell ref="AM58:AM59"/>
    <mergeCell ref="AN58:AN59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C58:C59"/>
    <mergeCell ref="D58:D59"/>
    <mergeCell ref="E58:E59"/>
    <mergeCell ref="F58:F59"/>
    <mergeCell ref="G58:G59"/>
    <mergeCell ref="H58:H59"/>
    <mergeCell ref="I58:I59"/>
    <mergeCell ref="J58:J59"/>
    <mergeCell ref="U58:U59"/>
    <mergeCell ref="V58:V59"/>
    <mergeCell ref="K58:K59"/>
    <mergeCell ref="L58:L59"/>
    <mergeCell ref="M58:M59"/>
    <mergeCell ref="N58:N59"/>
    <mergeCell ref="O58:O59"/>
    <mergeCell ref="P58:P59"/>
    <mergeCell ref="Q58:Q59"/>
    <mergeCell ref="R58:R59"/>
    <mergeCell ref="Y56:Y57"/>
    <mergeCell ref="U56:U57"/>
    <mergeCell ref="J56:J57"/>
    <mergeCell ref="K56:K57"/>
    <mergeCell ref="L56:L57"/>
    <mergeCell ref="M56:M57"/>
    <mergeCell ref="N56:N57"/>
    <mergeCell ref="O56:O57"/>
    <mergeCell ref="V56:V57"/>
    <mergeCell ref="W56:W57"/>
    <mergeCell ref="O54:O55"/>
    <mergeCell ref="P54:P55"/>
    <mergeCell ref="Q54:Q55"/>
    <mergeCell ref="R54:R55"/>
    <mergeCell ref="S54:S55"/>
    <mergeCell ref="X56:X57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N54:AN55"/>
    <mergeCell ref="AO54:AO55"/>
    <mergeCell ref="AG54:AG55"/>
    <mergeCell ref="AH54:AH55"/>
    <mergeCell ref="AI54:AI55"/>
    <mergeCell ref="AJ54:AJ55"/>
    <mergeCell ref="AK54:AK55"/>
    <mergeCell ref="AL54:AL55"/>
    <mergeCell ref="AM54:AM55"/>
    <mergeCell ref="AN52:AN53"/>
    <mergeCell ref="AO52:AO53"/>
    <mergeCell ref="C54:C55"/>
    <mergeCell ref="D54:D55"/>
    <mergeCell ref="E54:E55"/>
    <mergeCell ref="F54:F55"/>
    <mergeCell ref="G54:G55"/>
    <mergeCell ref="H54:H55"/>
    <mergeCell ref="P52:R52"/>
    <mergeCell ref="S52:U52"/>
    <mergeCell ref="Q47:Q48"/>
    <mergeCell ref="R47:R48"/>
    <mergeCell ref="S47:S48"/>
    <mergeCell ref="T47:T48"/>
    <mergeCell ref="T49:T50"/>
    <mergeCell ref="U49:U50"/>
    <mergeCell ref="R49:R50"/>
    <mergeCell ref="S49:S50"/>
    <mergeCell ref="AH52:AJ52"/>
    <mergeCell ref="AK52:AM52"/>
    <mergeCell ref="V52:X52"/>
    <mergeCell ref="Y52:AA52"/>
    <mergeCell ref="AB52:AD52"/>
    <mergeCell ref="AE52:AG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51:A53"/>
    <mergeCell ref="B51:B53"/>
    <mergeCell ref="C51:C53"/>
    <mergeCell ref="D51:AM51"/>
    <mergeCell ref="AN51:AO51"/>
    <mergeCell ref="D52:F52"/>
    <mergeCell ref="G52:I52"/>
    <mergeCell ref="J52:L52"/>
    <mergeCell ref="M52:O52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C47:C48"/>
    <mergeCell ref="D47:D48"/>
    <mergeCell ref="E47:E48"/>
    <mergeCell ref="F47:F48"/>
    <mergeCell ref="G47:G48"/>
    <mergeCell ref="H47:H48"/>
    <mergeCell ref="I47:I48"/>
    <mergeCell ref="J47:J48"/>
    <mergeCell ref="AM41:AM42"/>
    <mergeCell ref="T41:T42"/>
    <mergeCell ref="U47:U48"/>
    <mergeCell ref="V47:V48"/>
    <mergeCell ref="K47:K48"/>
    <mergeCell ref="L47:L48"/>
    <mergeCell ref="M47:M48"/>
    <mergeCell ref="N47:N48"/>
    <mergeCell ref="O47:O48"/>
    <mergeCell ref="P47:P48"/>
    <mergeCell ref="J43:J44"/>
    <mergeCell ref="K43:K44"/>
    <mergeCell ref="L43:L44"/>
    <mergeCell ref="M43:M44"/>
    <mergeCell ref="N43:N44"/>
    <mergeCell ref="O43:O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V43:V44"/>
    <mergeCell ref="O41:O42"/>
    <mergeCell ref="P41:P42"/>
    <mergeCell ref="Q41:Q42"/>
    <mergeCell ref="R41:R42"/>
    <mergeCell ref="S41:S42"/>
    <mergeCell ref="X43:X44"/>
    <mergeCell ref="W43:W44"/>
    <mergeCell ref="U41:U42"/>
    <mergeCell ref="V41:V42"/>
    <mergeCell ref="W41:W42"/>
    <mergeCell ref="X41:X42"/>
    <mergeCell ref="Y41:Y42"/>
    <mergeCell ref="Z41:Z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AO41:AO42"/>
    <mergeCell ref="C43:C44"/>
    <mergeCell ref="D43:D44"/>
    <mergeCell ref="E43:E44"/>
    <mergeCell ref="F43:F44"/>
    <mergeCell ref="G43:G44"/>
    <mergeCell ref="H43:H44"/>
    <mergeCell ref="I43:I44"/>
    <mergeCell ref="AG41:AG42"/>
    <mergeCell ref="AH41:AH42"/>
    <mergeCell ref="Q31:Q32"/>
    <mergeCell ref="AN41:AN42"/>
    <mergeCell ref="U33:U34"/>
    <mergeCell ref="V33:V34"/>
    <mergeCell ref="K33:K34"/>
    <mergeCell ref="L33:L34"/>
    <mergeCell ref="M33:M34"/>
    <mergeCell ref="N33:N34"/>
    <mergeCell ref="O33:O34"/>
    <mergeCell ref="P33:P34"/>
    <mergeCell ref="AJ31:AJ32"/>
    <mergeCell ref="AK31:AK32"/>
    <mergeCell ref="AL31:AL32"/>
    <mergeCell ref="AM31:AM32"/>
    <mergeCell ref="AN31:AN32"/>
    <mergeCell ref="L31:L32"/>
    <mergeCell ref="M31:M32"/>
    <mergeCell ref="N31:N32"/>
    <mergeCell ref="O31:O32"/>
    <mergeCell ref="P31:P3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R31:R32"/>
    <mergeCell ref="S31:S32"/>
    <mergeCell ref="T31:T32"/>
    <mergeCell ref="U31:U32"/>
    <mergeCell ref="V31:V32"/>
    <mergeCell ref="W31:W32"/>
    <mergeCell ref="AI31:AI32"/>
    <mergeCell ref="X31:X32"/>
    <mergeCell ref="Y31:Y32"/>
    <mergeCell ref="Z31:Z32"/>
    <mergeCell ref="AA31:AA32"/>
    <mergeCell ref="AB31:AB32"/>
    <mergeCell ref="AC31:AC32"/>
    <mergeCell ref="Q29:Q30"/>
    <mergeCell ref="R29:R30"/>
    <mergeCell ref="S29:S30"/>
    <mergeCell ref="T29:T30"/>
    <mergeCell ref="AO31:AO32"/>
    <mergeCell ref="AD31:AD32"/>
    <mergeCell ref="AE31:AE32"/>
    <mergeCell ref="AF31:AF32"/>
    <mergeCell ref="AG31:AG32"/>
    <mergeCell ref="AH31:AH32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C29:C30"/>
    <mergeCell ref="D29:D30"/>
    <mergeCell ref="E29:E30"/>
    <mergeCell ref="F29:F30"/>
    <mergeCell ref="G29:G30"/>
    <mergeCell ref="H29:H30"/>
    <mergeCell ref="I29:I30"/>
    <mergeCell ref="J29:J30"/>
    <mergeCell ref="AM25:AM26"/>
    <mergeCell ref="T25:T26"/>
    <mergeCell ref="U29:U30"/>
    <mergeCell ref="V29:V30"/>
    <mergeCell ref="K29:K30"/>
    <mergeCell ref="L29:L30"/>
    <mergeCell ref="M29:M30"/>
    <mergeCell ref="N29:N30"/>
    <mergeCell ref="O29:O30"/>
    <mergeCell ref="P29:P30"/>
    <mergeCell ref="J27:J28"/>
    <mergeCell ref="K27:K28"/>
    <mergeCell ref="L27:L28"/>
    <mergeCell ref="M27:M28"/>
    <mergeCell ref="N27:N28"/>
    <mergeCell ref="O27:O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V27:V28"/>
    <mergeCell ref="O25:O26"/>
    <mergeCell ref="P25:P26"/>
    <mergeCell ref="Q25:Q26"/>
    <mergeCell ref="R25:R26"/>
    <mergeCell ref="S25:S26"/>
    <mergeCell ref="X27:X28"/>
    <mergeCell ref="W27:W28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Q23:Q24"/>
    <mergeCell ref="AN25:AN26"/>
    <mergeCell ref="AO25:AO26"/>
    <mergeCell ref="AO23:AO24"/>
    <mergeCell ref="AI23:AI24"/>
    <mergeCell ref="AJ23:AJ24"/>
    <mergeCell ref="AK23:AK24"/>
    <mergeCell ref="C27:C28"/>
    <mergeCell ref="D27:D28"/>
    <mergeCell ref="E27:E28"/>
    <mergeCell ref="F27:F28"/>
    <mergeCell ref="G27:G28"/>
    <mergeCell ref="H27:H28"/>
    <mergeCell ref="I27:I28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J25:J26"/>
    <mergeCell ref="AL23:AL24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AM21:AM22"/>
    <mergeCell ref="AB21:AB22"/>
    <mergeCell ref="AC21:AC22"/>
    <mergeCell ref="AD21:AD22"/>
    <mergeCell ref="AE21:AE22"/>
    <mergeCell ref="AF21:AF22"/>
    <mergeCell ref="J23:J24"/>
    <mergeCell ref="AH21:AH22"/>
    <mergeCell ref="AI21:AI22"/>
    <mergeCell ref="AJ21:AJ22"/>
    <mergeCell ref="AK21:AK22"/>
    <mergeCell ref="AL21:AL22"/>
    <mergeCell ref="AC23:AC24"/>
    <mergeCell ref="AD23:AD24"/>
    <mergeCell ref="AE23:AE24"/>
    <mergeCell ref="AF23:AF24"/>
    <mergeCell ref="P23:P24"/>
    <mergeCell ref="AN21:AN22"/>
    <mergeCell ref="AO21:AO22"/>
    <mergeCell ref="C23:C24"/>
    <mergeCell ref="D23:D24"/>
    <mergeCell ref="E23:E24"/>
    <mergeCell ref="F23:F24"/>
    <mergeCell ref="G23:G24"/>
    <mergeCell ref="H23:H24"/>
    <mergeCell ref="I23:I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G21:AG22"/>
    <mergeCell ref="V21:V22"/>
    <mergeCell ref="W21:W22"/>
    <mergeCell ref="X21:X22"/>
    <mergeCell ref="Y21:Y22"/>
    <mergeCell ref="Z21:Z22"/>
    <mergeCell ref="AA21:AA22"/>
    <mergeCell ref="Z19:Z20"/>
    <mergeCell ref="O19:O20"/>
    <mergeCell ref="P19:P20"/>
    <mergeCell ref="Q19:Q20"/>
    <mergeCell ref="R19:R20"/>
    <mergeCell ref="S19:S20"/>
    <mergeCell ref="T19:T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I21:I22"/>
    <mergeCell ref="AG19:AG20"/>
    <mergeCell ref="AH19:AH20"/>
    <mergeCell ref="AI19:AI20"/>
    <mergeCell ref="AJ19:AJ20"/>
    <mergeCell ref="U19:U20"/>
    <mergeCell ref="V19:V20"/>
    <mergeCell ref="W19:W20"/>
    <mergeCell ref="X19:X20"/>
    <mergeCell ref="Y19:Y20"/>
    <mergeCell ref="Q17:Q18"/>
    <mergeCell ref="AM19:AM20"/>
    <mergeCell ref="AN19:AN20"/>
    <mergeCell ref="AO19:AO20"/>
    <mergeCell ref="C21:C22"/>
    <mergeCell ref="D21:D22"/>
    <mergeCell ref="E21:E22"/>
    <mergeCell ref="F21:F22"/>
    <mergeCell ref="G21:G22"/>
    <mergeCell ref="H21:H22"/>
    <mergeCell ref="F19:F20"/>
    <mergeCell ref="G19:G20"/>
    <mergeCell ref="H19:H20"/>
    <mergeCell ref="AJ17:AJ18"/>
    <mergeCell ref="AK17:AK18"/>
    <mergeCell ref="L17:L18"/>
    <mergeCell ref="M17:M18"/>
    <mergeCell ref="N17:N18"/>
    <mergeCell ref="O17:O18"/>
    <mergeCell ref="P17:P18"/>
    <mergeCell ref="I19:I20"/>
    <mergeCell ref="J19:J20"/>
    <mergeCell ref="K19:K20"/>
    <mergeCell ref="L19:L20"/>
    <mergeCell ref="M19:M20"/>
    <mergeCell ref="N19:N20"/>
    <mergeCell ref="AB17:AB18"/>
    <mergeCell ref="AC17:AC18"/>
    <mergeCell ref="R17:R18"/>
    <mergeCell ref="S17:S18"/>
    <mergeCell ref="T17:T18"/>
    <mergeCell ref="U17:U18"/>
    <mergeCell ref="V17:V18"/>
    <mergeCell ref="W17:W18"/>
    <mergeCell ref="AO17:AO18"/>
    <mergeCell ref="AD17:AD18"/>
    <mergeCell ref="AE17:AE18"/>
    <mergeCell ref="AF17:AF18"/>
    <mergeCell ref="AG17:AG18"/>
    <mergeCell ref="AH17:AH18"/>
    <mergeCell ref="AI17:AI18"/>
    <mergeCell ref="AL17:AL18"/>
    <mergeCell ref="Q15:Q16"/>
    <mergeCell ref="R15:R16"/>
    <mergeCell ref="S15:S16"/>
    <mergeCell ref="T15:T16"/>
    <mergeCell ref="AM17:AM18"/>
    <mergeCell ref="AN17:AN18"/>
    <mergeCell ref="X17:X18"/>
    <mergeCell ref="Y17:Y18"/>
    <mergeCell ref="Z17:Z18"/>
    <mergeCell ref="AA17:AA18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C15:C16"/>
    <mergeCell ref="D15:D16"/>
    <mergeCell ref="E15:E16"/>
    <mergeCell ref="F15:F16"/>
    <mergeCell ref="G15:G16"/>
    <mergeCell ref="H15:H16"/>
    <mergeCell ref="I15:I16"/>
    <mergeCell ref="J15:J16"/>
    <mergeCell ref="AM11:AM12"/>
    <mergeCell ref="T11:T12"/>
    <mergeCell ref="U15:U16"/>
    <mergeCell ref="V15:V16"/>
    <mergeCell ref="K15:K16"/>
    <mergeCell ref="L15:L16"/>
    <mergeCell ref="M15:M16"/>
    <mergeCell ref="N15:N16"/>
    <mergeCell ref="O15:O16"/>
    <mergeCell ref="P15:P16"/>
    <mergeCell ref="J13:J14"/>
    <mergeCell ref="K13:K14"/>
    <mergeCell ref="L13:L14"/>
    <mergeCell ref="M13:M14"/>
    <mergeCell ref="N13:N14"/>
    <mergeCell ref="O13:O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V13:V14"/>
    <mergeCell ref="P11:P12"/>
    <mergeCell ref="Q11:Q12"/>
    <mergeCell ref="R11:R12"/>
    <mergeCell ref="S11:S12"/>
    <mergeCell ref="X13:X14"/>
    <mergeCell ref="W13:W14"/>
    <mergeCell ref="AF11:AF12"/>
    <mergeCell ref="U11:U12"/>
    <mergeCell ref="V11:V12"/>
    <mergeCell ref="W11:W12"/>
    <mergeCell ref="X11:X12"/>
    <mergeCell ref="Y11:Y12"/>
    <mergeCell ref="Z11:Z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N11:AN12"/>
    <mergeCell ref="AO11:AO12"/>
    <mergeCell ref="C13:C14"/>
    <mergeCell ref="D13:D14"/>
    <mergeCell ref="E13:E14"/>
    <mergeCell ref="F13:F14"/>
    <mergeCell ref="G13:G14"/>
    <mergeCell ref="H13:H14"/>
    <mergeCell ref="I13:I14"/>
    <mergeCell ref="AG11:AG12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N9:AN10"/>
    <mergeCell ref="AO9:AO10"/>
    <mergeCell ref="AH9:AH10"/>
    <mergeCell ref="AI9:AI10"/>
    <mergeCell ref="AJ9:AJ10"/>
    <mergeCell ref="AK9:AK10"/>
    <mergeCell ref="AL9:AL10"/>
    <mergeCell ref="AM9:AM10"/>
    <mergeCell ref="C11:C12"/>
    <mergeCell ref="D11:D12"/>
    <mergeCell ref="E11:E12"/>
    <mergeCell ref="F11:F12"/>
    <mergeCell ref="G11:G12"/>
    <mergeCell ref="H11:H12"/>
    <mergeCell ref="S9:S10"/>
    <mergeCell ref="T9:T10"/>
    <mergeCell ref="U9:U10"/>
    <mergeCell ref="I11:I12"/>
    <mergeCell ref="J11:J12"/>
    <mergeCell ref="K11:K12"/>
    <mergeCell ref="L11:L12"/>
    <mergeCell ref="M11:M12"/>
    <mergeCell ref="N11:N12"/>
    <mergeCell ref="O11:O12"/>
    <mergeCell ref="I7:I8"/>
    <mergeCell ref="J7:J8"/>
    <mergeCell ref="K7:K8"/>
    <mergeCell ref="L7:L8"/>
    <mergeCell ref="M7:M8"/>
    <mergeCell ref="N7:N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U7:U8"/>
    <mergeCell ref="V7:V8"/>
    <mergeCell ref="W7:W8"/>
    <mergeCell ref="X7:X8"/>
    <mergeCell ref="AC7:AC8"/>
    <mergeCell ref="AD7:AD8"/>
    <mergeCell ref="O9:O10"/>
    <mergeCell ref="P9:P10"/>
    <mergeCell ref="Q7:Q8"/>
    <mergeCell ref="R7:R8"/>
    <mergeCell ref="S7:S8"/>
    <mergeCell ref="T7:T8"/>
    <mergeCell ref="O7:O8"/>
    <mergeCell ref="P7:P8"/>
    <mergeCell ref="Q9:Q10"/>
    <mergeCell ref="R9:R10"/>
    <mergeCell ref="AK5:AM5"/>
    <mergeCell ref="AN5:AN6"/>
    <mergeCell ref="J5:L5"/>
    <mergeCell ref="M5:O5"/>
    <mergeCell ref="P5:R5"/>
    <mergeCell ref="J9:J10"/>
    <mergeCell ref="Y7:Y8"/>
    <mergeCell ref="Z7:Z8"/>
    <mergeCell ref="AA7:AA8"/>
    <mergeCell ref="AB7:AB8"/>
    <mergeCell ref="A9:A10"/>
    <mergeCell ref="A11:A12"/>
    <mergeCell ref="E19:E20"/>
    <mergeCell ref="AB5:AD5"/>
    <mergeCell ref="AE5:AG5"/>
    <mergeCell ref="AH5:AJ5"/>
    <mergeCell ref="K9:K10"/>
    <mergeCell ref="L9:L10"/>
    <mergeCell ref="M9:M10"/>
    <mergeCell ref="N9:N10"/>
    <mergeCell ref="C4:C6"/>
    <mergeCell ref="D4:AM4"/>
    <mergeCell ref="A13:A14"/>
    <mergeCell ref="A15:A16"/>
    <mergeCell ref="A17:A18"/>
    <mergeCell ref="A19:A20"/>
    <mergeCell ref="C7:C8"/>
    <mergeCell ref="D7:D8"/>
    <mergeCell ref="C19:C20"/>
    <mergeCell ref="D19:D20"/>
    <mergeCell ref="G5:I5"/>
    <mergeCell ref="A7:A8"/>
    <mergeCell ref="AO5:AO6"/>
    <mergeCell ref="S5:U5"/>
    <mergeCell ref="V5:X5"/>
    <mergeCell ref="Y5:AA5"/>
    <mergeCell ref="E7:E8"/>
    <mergeCell ref="F7:F8"/>
    <mergeCell ref="G7:G8"/>
    <mergeCell ref="H7:H8"/>
    <mergeCell ref="A56:A57"/>
    <mergeCell ref="A58:A59"/>
    <mergeCell ref="A49:A50"/>
    <mergeCell ref="A1:AO1"/>
    <mergeCell ref="A2:AO2"/>
    <mergeCell ref="A3:AO3"/>
    <mergeCell ref="A4:A6"/>
    <mergeCell ref="B4:B6"/>
    <mergeCell ref="AN4:AO4"/>
    <mergeCell ref="D5:F5"/>
    <mergeCell ref="A39:A40"/>
    <mergeCell ref="A41:A42"/>
    <mergeCell ref="A43:A44"/>
    <mergeCell ref="A45:A46"/>
    <mergeCell ref="A47:A48"/>
    <mergeCell ref="A54:A55"/>
    <mergeCell ref="A97:A99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124:A125"/>
    <mergeCell ref="A126:A127"/>
    <mergeCell ref="A128:A129"/>
    <mergeCell ref="A61:A62"/>
    <mergeCell ref="A69:A70"/>
    <mergeCell ref="A71:A72"/>
    <mergeCell ref="A73:A74"/>
    <mergeCell ref="A75:A76"/>
    <mergeCell ref="A77:A78"/>
    <mergeCell ref="A79:A80"/>
    <mergeCell ref="L54:L55"/>
    <mergeCell ref="M54:M55"/>
    <mergeCell ref="C56:C57"/>
    <mergeCell ref="D56:D57"/>
    <mergeCell ref="E56:E57"/>
    <mergeCell ref="F56:F57"/>
    <mergeCell ref="A120:A121"/>
    <mergeCell ref="A110:AO110"/>
    <mergeCell ref="A111:A113"/>
    <mergeCell ref="B111:B113"/>
    <mergeCell ref="C111:C113"/>
    <mergeCell ref="A122:A123"/>
    <mergeCell ref="P112:R112"/>
    <mergeCell ref="S112:U112"/>
    <mergeCell ref="V112:X112"/>
    <mergeCell ref="Y112:AA112"/>
    <mergeCell ref="R61:R62"/>
    <mergeCell ref="A83:A84"/>
    <mergeCell ref="A108:A109"/>
    <mergeCell ref="A114:A115"/>
    <mergeCell ref="A116:A117"/>
    <mergeCell ref="A118:A119"/>
    <mergeCell ref="A85:A86"/>
    <mergeCell ref="A87:A88"/>
    <mergeCell ref="A89:A90"/>
    <mergeCell ref="A91:A92"/>
    <mergeCell ref="Q49:Q50"/>
    <mergeCell ref="B60:AO60"/>
    <mergeCell ref="AC49:AC50"/>
    <mergeCell ref="N54:N55"/>
    <mergeCell ref="G56:G57"/>
    <mergeCell ref="H56:H57"/>
    <mergeCell ref="I56:I57"/>
    <mergeCell ref="I54:I55"/>
    <mergeCell ref="J54:J55"/>
    <mergeCell ref="K54:K55"/>
    <mergeCell ref="I49:I50"/>
    <mergeCell ref="J49:J50"/>
    <mergeCell ref="K49:K50"/>
    <mergeCell ref="S61:S62"/>
    <mergeCell ref="A81:A82"/>
    <mergeCell ref="L49:L50"/>
    <mergeCell ref="M49:M50"/>
    <mergeCell ref="N49:N50"/>
    <mergeCell ref="O49:O50"/>
    <mergeCell ref="P49:P50"/>
    <mergeCell ref="C49:C50"/>
    <mergeCell ref="D49:D50"/>
    <mergeCell ref="E49:E50"/>
    <mergeCell ref="F49:F50"/>
    <mergeCell ref="G49:G50"/>
    <mergeCell ref="H49:H50"/>
    <mergeCell ref="AO49:AO50"/>
    <mergeCell ref="V49:V50"/>
    <mergeCell ref="W49:W50"/>
    <mergeCell ref="X49:X50"/>
    <mergeCell ref="Y49:Y50"/>
    <mergeCell ref="Z49:Z50"/>
    <mergeCell ref="AA49:AA50"/>
    <mergeCell ref="AG49:AG50"/>
    <mergeCell ref="AH49:AH50"/>
    <mergeCell ref="AI49:AI50"/>
    <mergeCell ref="AM49:AM50"/>
    <mergeCell ref="AN49:AN50"/>
    <mergeCell ref="AD49:AD50"/>
    <mergeCell ref="AE49:AE50"/>
    <mergeCell ref="AF49:AF50"/>
    <mergeCell ref="AB49:AB50"/>
    <mergeCell ref="AK49:AK50"/>
    <mergeCell ref="AL49:AL50"/>
    <mergeCell ref="AJ49:AJ50"/>
    <mergeCell ref="B97:B99"/>
    <mergeCell ref="C97:C99"/>
    <mergeCell ref="D97:AM97"/>
    <mergeCell ref="AN97:AO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AK98:AM98"/>
    <mergeCell ref="AN98:AN99"/>
    <mergeCell ref="AO98:AO99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O93:AO94"/>
    <mergeCell ref="A102:A103"/>
    <mergeCell ref="A100:A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AO100:AO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AO102:AO103"/>
    <mergeCell ref="A104:A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AM104:AM105"/>
    <mergeCell ref="AN104:AN105"/>
    <mergeCell ref="AO104:AO105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O95:AO96"/>
    <mergeCell ref="J69:J70"/>
    <mergeCell ref="K69:K70"/>
    <mergeCell ref="L69:L70"/>
    <mergeCell ref="M73:M74"/>
    <mergeCell ref="N73:N74"/>
    <mergeCell ref="O73:O74"/>
    <mergeCell ref="J77:J78"/>
    <mergeCell ref="K77:K78"/>
    <mergeCell ref="L77:L78"/>
    <mergeCell ref="M77:M78"/>
    <mergeCell ref="N77:N78"/>
    <mergeCell ref="O77:O78"/>
    <mergeCell ref="D77:D78"/>
    <mergeCell ref="E77:E78"/>
    <mergeCell ref="F77:F78"/>
    <mergeCell ref="G77:G78"/>
    <mergeCell ref="H77:H78"/>
    <mergeCell ref="I77:I78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8" scale="66" r:id="rId1"/>
  <headerFooter>
    <oddFooter>&amp;L&amp;D&amp;C&amp;P&amp;RLiszt Ferenc Zeneművészeti Egyetem</oddFooter>
  </headerFooter>
  <rowBreaks count="2" manualBreakCount="2">
    <brk id="64" max="255" man="1"/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35"/>
  <sheetViews>
    <sheetView view="pageBreakPreview" zoomScaleNormal="110" zoomScaleSheetLayoutView="100" zoomScalePageLayoutView="0" workbookViewId="0" topLeftCell="A1">
      <selection activeCell="D116" sqref="D116:D117"/>
    </sheetView>
  </sheetViews>
  <sheetFormatPr defaultColWidth="9.140625" defaultRowHeight="15"/>
  <cols>
    <col min="1" max="1" width="14.28125" style="83" customWidth="1"/>
    <col min="2" max="2" width="32.28125" style="87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10" customWidth="1"/>
    <col min="42" max="16384" width="9.140625" style="1" customWidth="1"/>
  </cols>
  <sheetData>
    <row r="1" spans="1:41" ht="15" customHeight="1" thickBot="1">
      <c r="A1" s="304" t="s">
        <v>247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6"/>
    </row>
    <row r="2" spans="1:41" ht="15.75" customHeight="1" thickBo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2"/>
    </row>
    <row r="3" spans="1:41" ht="15.75" customHeight="1" thickBot="1">
      <c r="A3" s="191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3"/>
    </row>
    <row r="4" spans="1:41" ht="15.75" customHeight="1" thickBot="1">
      <c r="A4" s="189" t="s">
        <v>324</v>
      </c>
      <c r="B4" s="189" t="s">
        <v>106</v>
      </c>
      <c r="C4" s="164" t="s">
        <v>44</v>
      </c>
      <c r="D4" s="194" t="s">
        <v>0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6"/>
      <c r="AN4" s="168"/>
      <c r="AO4" s="169"/>
    </row>
    <row r="5" spans="1:41" ht="15.75" customHeight="1" thickBot="1">
      <c r="A5" s="189"/>
      <c r="B5" s="189"/>
      <c r="C5" s="164"/>
      <c r="D5" s="155" t="s">
        <v>2</v>
      </c>
      <c r="E5" s="156"/>
      <c r="F5" s="157"/>
      <c r="G5" s="155" t="s">
        <v>3</v>
      </c>
      <c r="H5" s="156"/>
      <c r="I5" s="157"/>
      <c r="J5" s="155" t="s">
        <v>4</v>
      </c>
      <c r="K5" s="156"/>
      <c r="L5" s="157"/>
      <c r="M5" s="155" t="s">
        <v>5</v>
      </c>
      <c r="N5" s="156"/>
      <c r="O5" s="157"/>
      <c r="P5" s="155" t="s">
        <v>6</v>
      </c>
      <c r="Q5" s="156"/>
      <c r="R5" s="157"/>
      <c r="S5" s="155" t="s">
        <v>7</v>
      </c>
      <c r="T5" s="156"/>
      <c r="U5" s="157"/>
      <c r="V5" s="155" t="s">
        <v>8</v>
      </c>
      <c r="W5" s="156"/>
      <c r="X5" s="157"/>
      <c r="Y5" s="155" t="s">
        <v>9</v>
      </c>
      <c r="Z5" s="156"/>
      <c r="AA5" s="157"/>
      <c r="AB5" s="155" t="s">
        <v>10</v>
      </c>
      <c r="AC5" s="156"/>
      <c r="AD5" s="157"/>
      <c r="AE5" s="155" t="s">
        <v>11</v>
      </c>
      <c r="AF5" s="156"/>
      <c r="AG5" s="157"/>
      <c r="AH5" s="158" t="s">
        <v>48</v>
      </c>
      <c r="AI5" s="159"/>
      <c r="AJ5" s="160"/>
      <c r="AK5" s="158" t="s">
        <v>49</v>
      </c>
      <c r="AL5" s="159"/>
      <c r="AM5" s="160"/>
      <c r="AN5" s="153" t="s">
        <v>164</v>
      </c>
      <c r="AO5" s="302" t="s">
        <v>204</v>
      </c>
    </row>
    <row r="6" spans="1:41" ht="15.75" customHeight="1" thickBot="1">
      <c r="A6" s="190"/>
      <c r="B6" s="190"/>
      <c r="C6" s="138"/>
      <c r="D6" s="92" t="s">
        <v>1</v>
      </c>
      <c r="E6" s="93" t="s">
        <v>12</v>
      </c>
      <c r="F6" s="94" t="s">
        <v>27</v>
      </c>
      <c r="G6" s="92" t="s">
        <v>1</v>
      </c>
      <c r="H6" s="93" t="s">
        <v>12</v>
      </c>
      <c r="I6" s="94" t="s">
        <v>27</v>
      </c>
      <c r="J6" s="92" t="s">
        <v>1</v>
      </c>
      <c r="K6" s="93" t="s">
        <v>12</v>
      </c>
      <c r="L6" s="94" t="s">
        <v>27</v>
      </c>
      <c r="M6" s="92" t="s">
        <v>1</v>
      </c>
      <c r="N6" s="93" t="s">
        <v>12</v>
      </c>
      <c r="O6" s="94" t="s">
        <v>27</v>
      </c>
      <c r="P6" s="92" t="s">
        <v>1</v>
      </c>
      <c r="Q6" s="93" t="s">
        <v>12</v>
      </c>
      <c r="R6" s="94" t="s">
        <v>27</v>
      </c>
      <c r="S6" s="92" t="s">
        <v>1</v>
      </c>
      <c r="T6" s="93" t="s">
        <v>12</v>
      </c>
      <c r="U6" s="94" t="s">
        <v>27</v>
      </c>
      <c r="V6" s="92" t="s">
        <v>1</v>
      </c>
      <c r="W6" s="93" t="s">
        <v>12</v>
      </c>
      <c r="X6" s="94" t="s">
        <v>27</v>
      </c>
      <c r="Y6" s="92" t="s">
        <v>1</v>
      </c>
      <c r="Z6" s="93" t="s">
        <v>12</v>
      </c>
      <c r="AA6" s="94" t="s">
        <v>27</v>
      </c>
      <c r="AB6" s="92" t="s">
        <v>1</v>
      </c>
      <c r="AC6" s="93" t="s">
        <v>12</v>
      </c>
      <c r="AD6" s="94" t="s">
        <v>27</v>
      </c>
      <c r="AE6" s="92" t="s">
        <v>1</v>
      </c>
      <c r="AF6" s="93" t="s">
        <v>12</v>
      </c>
      <c r="AG6" s="94" t="s">
        <v>27</v>
      </c>
      <c r="AH6" s="95" t="s">
        <v>1</v>
      </c>
      <c r="AI6" s="96" t="s">
        <v>12</v>
      </c>
      <c r="AJ6" s="97" t="s">
        <v>27</v>
      </c>
      <c r="AK6" s="95" t="s">
        <v>1</v>
      </c>
      <c r="AL6" s="96" t="s">
        <v>12</v>
      </c>
      <c r="AM6" s="97" t="s">
        <v>27</v>
      </c>
      <c r="AN6" s="154"/>
      <c r="AO6" s="303"/>
    </row>
    <row r="7" spans="1:41" ht="12.75" customHeight="1">
      <c r="A7" s="300" t="s">
        <v>246</v>
      </c>
      <c r="B7" s="84" t="s">
        <v>337</v>
      </c>
      <c r="C7" s="137" t="s">
        <v>14</v>
      </c>
      <c r="D7" s="147">
        <v>2</v>
      </c>
      <c r="E7" s="149">
        <v>2</v>
      </c>
      <c r="F7" s="151" t="s">
        <v>39</v>
      </c>
      <c r="G7" s="147">
        <v>2</v>
      </c>
      <c r="H7" s="149">
        <v>2</v>
      </c>
      <c r="I7" s="151" t="s">
        <v>38</v>
      </c>
      <c r="J7" s="147">
        <v>2</v>
      </c>
      <c r="K7" s="149">
        <v>2</v>
      </c>
      <c r="L7" s="151" t="s">
        <v>39</v>
      </c>
      <c r="M7" s="147">
        <v>2</v>
      </c>
      <c r="N7" s="149">
        <v>2</v>
      </c>
      <c r="O7" s="151" t="s">
        <v>38</v>
      </c>
      <c r="P7" s="147">
        <v>2</v>
      </c>
      <c r="Q7" s="149">
        <v>2</v>
      </c>
      <c r="R7" s="151" t="s">
        <v>39</v>
      </c>
      <c r="S7" s="147">
        <v>2</v>
      </c>
      <c r="T7" s="149">
        <v>2</v>
      </c>
      <c r="U7" s="151" t="s">
        <v>38</v>
      </c>
      <c r="V7" s="147">
        <v>2</v>
      </c>
      <c r="W7" s="149">
        <v>2</v>
      </c>
      <c r="X7" s="151" t="s">
        <v>39</v>
      </c>
      <c r="Y7" s="147">
        <v>2</v>
      </c>
      <c r="Z7" s="149">
        <v>2</v>
      </c>
      <c r="AA7" s="151" t="s">
        <v>38</v>
      </c>
      <c r="AB7" s="147">
        <v>2</v>
      </c>
      <c r="AC7" s="149">
        <v>4</v>
      </c>
      <c r="AD7" s="151" t="s">
        <v>39</v>
      </c>
      <c r="AE7" s="147">
        <v>2</v>
      </c>
      <c r="AF7" s="149">
        <v>4</v>
      </c>
      <c r="AG7" s="151" t="s">
        <v>50</v>
      </c>
      <c r="AH7" s="141"/>
      <c r="AI7" s="143"/>
      <c r="AJ7" s="145"/>
      <c r="AK7" s="141"/>
      <c r="AL7" s="143"/>
      <c r="AM7" s="145"/>
      <c r="AN7" s="137">
        <f>SUM(E7,H7,K7,N7,Q7,T7,W7,Z7,AC7,AF7,AI7,AL7)</f>
        <v>24</v>
      </c>
      <c r="AO7" s="139">
        <v>12</v>
      </c>
    </row>
    <row r="8" spans="1:41" ht="12.75" customHeight="1" thickBot="1">
      <c r="A8" s="301"/>
      <c r="B8" s="85"/>
      <c r="C8" s="138"/>
      <c r="D8" s="148"/>
      <c r="E8" s="150"/>
      <c r="F8" s="152"/>
      <c r="G8" s="148"/>
      <c r="H8" s="150"/>
      <c r="I8" s="152"/>
      <c r="J8" s="148"/>
      <c r="K8" s="150"/>
      <c r="L8" s="152"/>
      <c r="M8" s="148"/>
      <c r="N8" s="150"/>
      <c r="O8" s="152"/>
      <c r="P8" s="148"/>
      <c r="Q8" s="150"/>
      <c r="R8" s="152"/>
      <c r="S8" s="148"/>
      <c r="T8" s="150"/>
      <c r="U8" s="152"/>
      <c r="V8" s="148"/>
      <c r="W8" s="150"/>
      <c r="X8" s="152"/>
      <c r="Y8" s="148"/>
      <c r="Z8" s="150"/>
      <c r="AA8" s="152"/>
      <c r="AB8" s="148"/>
      <c r="AC8" s="150"/>
      <c r="AD8" s="152"/>
      <c r="AE8" s="148"/>
      <c r="AF8" s="150"/>
      <c r="AG8" s="152"/>
      <c r="AH8" s="142"/>
      <c r="AI8" s="144"/>
      <c r="AJ8" s="146"/>
      <c r="AK8" s="142"/>
      <c r="AL8" s="144"/>
      <c r="AM8" s="146"/>
      <c r="AN8" s="138"/>
      <c r="AO8" s="140"/>
    </row>
    <row r="9" spans="1:41" ht="12.75" customHeight="1">
      <c r="A9" s="298" t="s">
        <v>381</v>
      </c>
      <c r="B9" s="84" t="s">
        <v>338</v>
      </c>
      <c r="C9" s="137" t="s">
        <v>14</v>
      </c>
      <c r="D9" s="147">
        <v>2</v>
      </c>
      <c r="E9" s="149">
        <v>4</v>
      </c>
      <c r="F9" s="151" t="s">
        <v>39</v>
      </c>
      <c r="G9" s="147">
        <v>2</v>
      </c>
      <c r="H9" s="149">
        <v>4</v>
      </c>
      <c r="I9" s="151" t="s">
        <v>38</v>
      </c>
      <c r="J9" s="147">
        <v>2</v>
      </c>
      <c r="K9" s="149">
        <v>4</v>
      </c>
      <c r="L9" s="151" t="s">
        <v>39</v>
      </c>
      <c r="M9" s="147">
        <v>2</v>
      </c>
      <c r="N9" s="149">
        <v>4</v>
      </c>
      <c r="O9" s="151" t="s">
        <v>38</v>
      </c>
      <c r="P9" s="147">
        <v>2</v>
      </c>
      <c r="Q9" s="149">
        <v>4</v>
      </c>
      <c r="R9" s="151" t="s">
        <v>39</v>
      </c>
      <c r="S9" s="147">
        <v>2</v>
      </c>
      <c r="T9" s="149">
        <v>4</v>
      </c>
      <c r="U9" s="151" t="s">
        <v>38</v>
      </c>
      <c r="V9" s="147">
        <v>2</v>
      </c>
      <c r="W9" s="149">
        <v>4</v>
      </c>
      <c r="X9" s="151" t="s">
        <v>39</v>
      </c>
      <c r="Y9" s="147">
        <v>2</v>
      </c>
      <c r="Z9" s="149">
        <v>4</v>
      </c>
      <c r="AA9" s="151" t="s">
        <v>38</v>
      </c>
      <c r="AB9" s="147">
        <v>2</v>
      </c>
      <c r="AC9" s="149">
        <v>4</v>
      </c>
      <c r="AD9" s="151" t="s">
        <v>39</v>
      </c>
      <c r="AE9" s="147">
        <v>2</v>
      </c>
      <c r="AF9" s="149">
        <v>4</v>
      </c>
      <c r="AG9" s="151" t="s">
        <v>50</v>
      </c>
      <c r="AH9" s="141"/>
      <c r="AI9" s="143"/>
      <c r="AJ9" s="145"/>
      <c r="AK9" s="141"/>
      <c r="AL9" s="143"/>
      <c r="AM9" s="145"/>
      <c r="AN9" s="137">
        <f>SUM(E9,H9,K9,N9,Q9,T9,W9,Z9,AC9,AF9,AI9,AL9)</f>
        <v>40</v>
      </c>
      <c r="AO9" s="139">
        <v>12</v>
      </c>
    </row>
    <row r="10" spans="1:41" ht="12.75" customHeight="1" thickBot="1">
      <c r="A10" s="299"/>
      <c r="B10" s="85"/>
      <c r="C10" s="138"/>
      <c r="D10" s="148"/>
      <c r="E10" s="150"/>
      <c r="F10" s="152"/>
      <c r="G10" s="148"/>
      <c r="H10" s="150"/>
      <c r="I10" s="152"/>
      <c r="J10" s="148"/>
      <c r="K10" s="150"/>
      <c r="L10" s="152"/>
      <c r="M10" s="148"/>
      <c r="N10" s="150"/>
      <c r="O10" s="152"/>
      <c r="P10" s="148"/>
      <c r="Q10" s="150"/>
      <c r="R10" s="152"/>
      <c r="S10" s="148"/>
      <c r="T10" s="150"/>
      <c r="U10" s="152"/>
      <c r="V10" s="148"/>
      <c r="W10" s="150"/>
      <c r="X10" s="152"/>
      <c r="Y10" s="148"/>
      <c r="Z10" s="150"/>
      <c r="AA10" s="152"/>
      <c r="AB10" s="148"/>
      <c r="AC10" s="150"/>
      <c r="AD10" s="152"/>
      <c r="AE10" s="148"/>
      <c r="AF10" s="150"/>
      <c r="AG10" s="152"/>
      <c r="AH10" s="142"/>
      <c r="AI10" s="144"/>
      <c r="AJ10" s="146"/>
      <c r="AK10" s="142"/>
      <c r="AL10" s="144"/>
      <c r="AM10" s="146"/>
      <c r="AN10" s="138"/>
      <c r="AO10" s="140"/>
    </row>
    <row r="11" spans="1:41" ht="12.75" customHeight="1">
      <c r="A11" s="298" t="s">
        <v>248</v>
      </c>
      <c r="B11" s="84" t="s">
        <v>51</v>
      </c>
      <c r="C11" s="137" t="s">
        <v>45</v>
      </c>
      <c r="D11" s="147"/>
      <c r="E11" s="149"/>
      <c r="F11" s="151"/>
      <c r="G11" s="147"/>
      <c r="H11" s="149"/>
      <c r="I11" s="151"/>
      <c r="J11" s="147"/>
      <c r="K11" s="149"/>
      <c r="L11" s="151"/>
      <c r="M11" s="147"/>
      <c r="N11" s="149"/>
      <c r="O11" s="151"/>
      <c r="P11" s="147"/>
      <c r="Q11" s="149"/>
      <c r="R11" s="151"/>
      <c r="S11" s="147"/>
      <c r="T11" s="149"/>
      <c r="U11" s="151"/>
      <c r="V11" s="147">
        <v>2</v>
      </c>
      <c r="W11" s="149">
        <v>4</v>
      </c>
      <c r="X11" s="151" t="s">
        <v>39</v>
      </c>
      <c r="Y11" s="147">
        <v>2</v>
      </c>
      <c r="Z11" s="149">
        <v>4</v>
      </c>
      <c r="AA11" s="151" t="s">
        <v>38</v>
      </c>
      <c r="AB11" s="147"/>
      <c r="AC11" s="149"/>
      <c r="AD11" s="151"/>
      <c r="AE11" s="147"/>
      <c r="AF11" s="149"/>
      <c r="AG11" s="151"/>
      <c r="AH11" s="141"/>
      <c r="AI11" s="143"/>
      <c r="AJ11" s="145"/>
      <c r="AK11" s="141"/>
      <c r="AL11" s="143"/>
      <c r="AM11" s="145"/>
      <c r="AN11" s="137">
        <f>SUM(E11,H11,K11,N11,Q11,T11,W11,Z11,AC11,AF11,AI11,AL11)</f>
        <v>8</v>
      </c>
      <c r="AO11" s="139">
        <v>12</v>
      </c>
    </row>
    <row r="12" spans="1:41" ht="12.75" customHeight="1" thickBot="1">
      <c r="A12" s="299"/>
      <c r="B12" s="85"/>
      <c r="C12" s="138"/>
      <c r="D12" s="148"/>
      <c r="E12" s="150"/>
      <c r="F12" s="152"/>
      <c r="G12" s="148"/>
      <c r="H12" s="150"/>
      <c r="I12" s="152"/>
      <c r="J12" s="148"/>
      <c r="K12" s="150"/>
      <c r="L12" s="152"/>
      <c r="M12" s="148"/>
      <c r="N12" s="150"/>
      <c r="O12" s="152"/>
      <c r="P12" s="148"/>
      <c r="Q12" s="150"/>
      <c r="R12" s="152"/>
      <c r="S12" s="148"/>
      <c r="T12" s="150"/>
      <c r="U12" s="152"/>
      <c r="V12" s="148"/>
      <c r="W12" s="150"/>
      <c r="X12" s="152"/>
      <c r="Y12" s="148"/>
      <c r="Z12" s="150"/>
      <c r="AA12" s="152"/>
      <c r="AB12" s="148"/>
      <c r="AC12" s="150"/>
      <c r="AD12" s="152"/>
      <c r="AE12" s="148"/>
      <c r="AF12" s="150"/>
      <c r="AG12" s="152"/>
      <c r="AH12" s="142"/>
      <c r="AI12" s="144"/>
      <c r="AJ12" s="146"/>
      <c r="AK12" s="142"/>
      <c r="AL12" s="144"/>
      <c r="AM12" s="146"/>
      <c r="AN12" s="138"/>
      <c r="AO12" s="140"/>
    </row>
    <row r="13" spans="1:41" ht="12.75" customHeight="1">
      <c r="A13" s="298" t="s">
        <v>249</v>
      </c>
      <c r="B13" s="84" t="s">
        <v>42</v>
      </c>
      <c r="C13" s="137" t="s">
        <v>14</v>
      </c>
      <c r="D13" s="147"/>
      <c r="E13" s="149"/>
      <c r="F13" s="151"/>
      <c r="G13" s="147"/>
      <c r="H13" s="149"/>
      <c r="I13" s="151"/>
      <c r="J13" s="147"/>
      <c r="K13" s="149"/>
      <c r="L13" s="151"/>
      <c r="M13" s="147"/>
      <c r="N13" s="149"/>
      <c r="O13" s="151"/>
      <c r="P13" s="147"/>
      <c r="Q13" s="149"/>
      <c r="R13" s="151"/>
      <c r="S13" s="147"/>
      <c r="T13" s="149"/>
      <c r="U13" s="151"/>
      <c r="V13" s="147">
        <v>1</v>
      </c>
      <c r="W13" s="149">
        <v>4</v>
      </c>
      <c r="X13" s="151" t="s">
        <v>39</v>
      </c>
      <c r="Y13" s="147">
        <v>1</v>
      </c>
      <c r="Z13" s="149">
        <v>4</v>
      </c>
      <c r="AA13" s="151" t="s">
        <v>39</v>
      </c>
      <c r="AB13" s="147">
        <v>1</v>
      </c>
      <c r="AC13" s="149">
        <v>4</v>
      </c>
      <c r="AD13" s="151" t="s">
        <v>39</v>
      </c>
      <c r="AE13" s="147">
        <v>1</v>
      </c>
      <c r="AF13" s="149">
        <v>4</v>
      </c>
      <c r="AG13" s="151" t="s">
        <v>39</v>
      </c>
      <c r="AH13" s="141"/>
      <c r="AI13" s="143"/>
      <c r="AJ13" s="145"/>
      <c r="AK13" s="141"/>
      <c r="AL13" s="143"/>
      <c r="AM13" s="145"/>
      <c r="AN13" s="137">
        <f>SUM(E13,H13,K13,N13,Q13,T13,W13,Z13,AC13,AF13,AI13,AL13)</f>
        <v>16</v>
      </c>
      <c r="AO13" s="139">
        <v>12</v>
      </c>
    </row>
    <row r="14" spans="1:41" ht="12.75" customHeight="1" thickBot="1">
      <c r="A14" s="299"/>
      <c r="B14" s="85"/>
      <c r="C14" s="138"/>
      <c r="D14" s="148"/>
      <c r="E14" s="150"/>
      <c r="F14" s="152"/>
      <c r="G14" s="148"/>
      <c r="H14" s="150"/>
      <c r="I14" s="152"/>
      <c r="J14" s="148"/>
      <c r="K14" s="150"/>
      <c r="L14" s="152"/>
      <c r="M14" s="148"/>
      <c r="N14" s="150"/>
      <c r="O14" s="152"/>
      <c r="P14" s="148"/>
      <c r="Q14" s="150"/>
      <c r="R14" s="152"/>
      <c r="S14" s="148"/>
      <c r="T14" s="150"/>
      <c r="U14" s="152"/>
      <c r="V14" s="148"/>
      <c r="W14" s="150"/>
      <c r="X14" s="152"/>
      <c r="Y14" s="148"/>
      <c r="Z14" s="150"/>
      <c r="AA14" s="152"/>
      <c r="AB14" s="148"/>
      <c r="AC14" s="150"/>
      <c r="AD14" s="152"/>
      <c r="AE14" s="148"/>
      <c r="AF14" s="150"/>
      <c r="AG14" s="152"/>
      <c r="AH14" s="142"/>
      <c r="AI14" s="144"/>
      <c r="AJ14" s="146"/>
      <c r="AK14" s="142"/>
      <c r="AL14" s="144"/>
      <c r="AM14" s="146"/>
      <c r="AN14" s="138"/>
      <c r="AO14" s="140"/>
    </row>
    <row r="15" spans="1:41" ht="12.75" customHeight="1">
      <c r="A15" s="298" t="s">
        <v>250</v>
      </c>
      <c r="B15" s="84" t="s">
        <v>25</v>
      </c>
      <c r="C15" s="137" t="s">
        <v>46</v>
      </c>
      <c r="D15" s="147">
        <v>2</v>
      </c>
      <c r="E15" s="149">
        <v>2</v>
      </c>
      <c r="F15" s="151" t="s">
        <v>38</v>
      </c>
      <c r="G15" s="147">
        <v>2</v>
      </c>
      <c r="H15" s="149">
        <v>2</v>
      </c>
      <c r="I15" s="151" t="s">
        <v>38</v>
      </c>
      <c r="J15" s="147">
        <v>2</v>
      </c>
      <c r="K15" s="149">
        <v>2</v>
      </c>
      <c r="L15" s="151" t="s">
        <v>38</v>
      </c>
      <c r="M15" s="147">
        <v>2</v>
      </c>
      <c r="N15" s="149">
        <v>2</v>
      </c>
      <c r="O15" s="151" t="s">
        <v>38</v>
      </c>
      <c r="P15" s="147">
        <v>2</v>
      </c>
      <c r="Q15" s="149">
        <v>2</v>
      </c>
      <c r="R15" s="151" t="s">
        <v>38</v>
      </c>
      <c r="S15" s="147">
        <v>2</v>
      </c>
      <c r="T15" s="149">
        <v>2</v>
      </c>
      <c r="U15" s="151" t="s">
        <v>41</v>
      </c>
      <c r="V15" s="147"/>
      <c r="W15" s="149"/>
      <c r="X15" s="151"/>
      <c r="Y15" s="147"/>
      <c r="Z15" s="149"/>
      <c r="AA15" s="151"/>
      <c r="AB15" s="147"/>
      <c r="AC15" s="149"/>
      <c r="AD15" s="151"/>
      <c r="AE15" s="147"/>
      <c r="AF15" s="149"/>
      <c r="AG15" s="151"/>
      <c r="AH15" s="141"/>
      <c r="AI15" s="143"/>
      <c r="AJ15" s="145"/>
      <c r="AK15" s="141"/>
      <c r="AL15" s="143"/>
      <c r="AM15" s="145"/>
      <c r="AN15" s="137">
        <f>SUM(E15,H15,K15,N15,Q15,T15,W15,Z15,AC15,AF15,AI15,AL15)</f>
        <v>12</v>
      </c>
      <c r="AO15" s="139">
        <v>55</v>
      </c>
    </row>
    <row r="16" spans="1:41" ht="12.75" customHeight="1" thickBot="1">
      <c r="A16" s="299"/>
      <c r="B16" s="85"/>
      <c r="C16" s="138"/>
      <c r="D16" s="148"/>
      <c r="E16" s="150"/>
      <c r="F16" s="152"/>
      <c r="G16" s="148"/>
      <c r="H16" s="150"/>
      <c r="I16" s="152"/>
      <c r="J16" s="148"/>
      <c r="K16" s="150"/>
      <c r="L16" s="152"/>
      <c r="M16" s="148"/>
      <c r="N16" s="150"/>
      <c r="O16" s="152"/>
      <c r="P16" s="148"/>
      <c r="Q16" s="150"/>
      <c r="R16" s="152"/>
      <c r="S16" s="148"/>
      <c r="T16" s="150"/>
      <c r="U16" s="152"/>
      <c r="V16" s="148"/>
      <c r="W16" s="150"/>
      <c r="X16" s="152"/>
      <c r="Y16" s="148"/>
      <c r="Z16" s="150"/>
      <c r="AA16" s="152"/>
      <c r="AB16" s="148"/>
      <c r="AC16" s="150"/>
      <c r="AD16" s="152"/>
      <c r="AE16" s="148"/>
      <c r="AF16" s="150"/>
      <c r="AG16" s="152"/>
      <c r="AH16" s="142"/>
      <c r="AI16" s="144"/>
      <c r="AJ16" s="146"/>
      <c r="AK16" s="142"/>
      <c r="AL16" s="144"/>
      <c r="AM16" s="146"/>
      <c r="AN16" s="138"/>
      <c r="AO16" s="140"/>
    </row>
    <row r="17" spans="1:41" ht="12.75" customHeight="1">
      <c r="A17" s="298" t="s">
        <v>251</v>
      </c>
      <c r="B17" s="84" t="s">
        <v>336</v>
      </c>
      <c r="C17" s="137" t="s">
        <v>46</v>
      </c>
      <c r="D17" s="147"/>
      <c r="E17" s="149"/>
      <c r="F17" s="151"/>
      <c r="G17" s="147"/>
      <c r="H17" s="149"/>
      <c r="I17" s="151"/>
      <c r="J17" s="147"/>
      <c r="K17" s="149"/>
      <c r="L17" s="151"/>
      <c r="M17" s="147"/>
      <c r="N17" s="149"/>
      <c r="O17" s="151"/>
      <c r="P17" s="147"/>
      <c r="Q17" s="149"/>
      <c r="R17" s="151"/>
      <c r="S17" s="147"/>
      <c r="T17" s="149"/>
      <c r="U17" s="151"/>
      <c r="V17" s="147">
        <v>2</v>
      </c>
      <c r="W17" s="149">
        <v>2</v>
      </c>
      <c r="X17" s="151" t="s">
        <v>38</v>
      </c>
      <c r="Y17" s="147">
        <v>2</v>
      </c>
      <c r="Z17" s="149">
        <v>2</v>
      </c>
      <c r="AA17" s="151" t="s">
        <v>38</v>
      </c>
      <c r="AB17" s="147"/>
      <c r="AC17" s="149"/>
      <c r="AD17" s="151"/>
      <c r="AE17" s="147"/>
      <c r="AF17" s="149"/>
      <c r="AG17" s="151"/>
      <c r="AH17" s="141"/>
      <c r="AI17" s="143"/>
      <c r="AJ17" s="145"/>
      <c r="AK17" s="141"/>
      <c r="AL17" s="143"/>
      <c r="AM17" s="145"/>
      <c r="AN17" s="137">
        <f>SUM(E17,H17,K17,N17,Q17,T17,W17,Z17,AC17,AF17,AI17,AL17)</f>
        <v>4</v>
      </c>
      <c r="AO17" s="139">
        <v>55</v>
      </c>
    </row>
    <row r="18" spans="1:41" ht="12.75" customHeight="1" thickBot="1">
      <c r="A18" s="299"/>
      <c r="B18" s="85"/>
      <c r="C18" s="138"/>
      <c r="D18" s="148"/>
      <c r="E18" s="150"/>
      <c r="F18" s="152"/>
      <c r="G18" s="148"/>
      <c r="H18" s="150"/>
      <c r="I18" s="152"/>
      <c r="J18" s="148"/>
      <c r="K18" s="150"/>
      <c r="L18" s="152"/>
      <c r="M18" s="148"/>
      <c r="N18" s="150"/>
      <c r="O18" s="152"/>
      <c r="P18" s="148"/>
      <c r="Q18" s="150"/>
      <c r="R18" s="152"/>
      <c r="S18" s="148"/>
      <c r="T18" s="150"/>
      <c r="U18" s="152"/>
      <c r="V18" s="148"/>
      <c r="W18" s="150"/>
      <c r="X18" s="152"/>
      <c r="Y18" s="148"/>
      <c r="Z18" s="150"/>
      <c r="AA18" s="152"/>
      <c r="AB18" s="148"/>
      <c r="AC18" s="150"/>
      <c r="AD18" s="152"/>
      <c r="AE18" s="148"/>
      <c r="AF18" s="150"/>
      <c r="AG18" s="152"/>
      <c r="AH18" s="142"/>
      <c r="AI18" s="144"/>
      <c r="AJ18" s="146"/>
      <c r="AK18" s="142"/>
      <c r="AL18" s="144"/>
      <c r="AM18" s="146"/>
      <c r="AN18" s="138"/>
      <c r="AO18" s="140"/>
    </row>
    <row r="19" spans="1:41" ht="12.75" customHeight="1">
      <c r="A19" s="298" t="s">
        <v>252</v>
      </c>
      <c r="B19" s="84" t="s">
        <v>43</v>
      </c>
      <c r="C19" s="137" t="s">
        <v>14</v>
      </c>
      <c r="D19" s="147">
        <v>1</v>
      </c>
      <c r="E19" s="149">
        <v>2</v>
      </c>
      <c r="F19" s="151" t="s">
        <v>39</v>
      </c>
      <c r="G19" s="147">
        <v>1</v>
      </c>
      <c r="H19" s="149">
        <v>2</v>
      </c>
      <c r="I19" s="151" t="s">
        <v>39</v>
      </c>
      <c r="J19" s="147">
        <v>1</v>
      </c>
      <c r="K19" s="149">
        <v>2</v>
      </c>
      <c r="L19" s="151" t="s">
        <v>39</v>
      </c>
      <c r="M19" s="147">
        <v>1</v>
      </c>
      <c r="N19" s="149">
        <v>2</v>
      </c>
      <c r="O19" s="151" t="s">
        <v>39</v>
      </c>
      <c r="P19" s="147">
        <v>1</v>
      </c>
      <c r="Q19" s="149">
        <v>2</v>
      </c>
      <c r="R19" s="151" t="s">
        <v>39</v>
      </c>
      <c r="S19" s="147">
        <v>1</v>
      </c>
      <c r="T19" s="149">
        <v>2</v>
      </c>
      <c r="U19" s="151" t="s">
        <v>39</v>
      </c>
      <c r="V19" s="147">
        <v>1</v>
      </c>
      <c r="W19" s="149">
        <v>2</v>
      </c>
      <c r="X19" s="151" t="s">
        <v>39</v>
      </c>
      <c r="Y19" s="147">
        <v>1</v>
      </c>
      <c r="Z19" s="149">
        <v>2</v>
      </c>
      <c r="AA19" s="151" t="s">
        <v>38</v>
      </c>
      <c r="AB19" s="147"/>
      <c r="AC19" s="149"/>
      <c r="AD19" s="151"/>
      <c r="AE19" s="147"/>
      <c r="AF19" s="149"/>
      <c r="AG19" s="151"/>
      <c r="AH19" s="141"/>
      <c r="AI19" s="143"/>
      <c r="AJ19" s="145"/>
      <c r="AK19" s="141"/>
      <c r="AL19" s="143"/>
      <c r="AM19" s="145"/>
      <c r="AN19" s="137">
        <f>SUM(E19,H19,K19,N19,Q19,T19,W19,Z19,AC19,AF19,AI19,AL19)</f>
        <v>16</v>
      </c>
      <c r="AO19" s="139">
        <v>1</v>
      </c>
    </row>
    <row r="20" spans="1:41" ht="12.75" customHeight="1" thickBot="1">
      <c r="A20" s="299"/>
      <c r="B20" s="85"/>
      <c r="C20" s="138"/>
      <c r="D20" s="148"/>
      <c r="E20" s="150"/>
      <c r="F20" s="152"/>
      <c r="G20" s="148"/>
      <c r="H20" s="150"/>
      <c r="I20" s="152"/>
      <c r="J20" s="148"/>
      <c r="K20" s="150"/>
      <c r="L20" s="152"/>
      <c r="M20" s="148"/>
      <c r="N20" s="150"/>
      <c r="O20" s="152"/>
      <c r="P20" s="148"/>
      <c r="Q20" s="150"/>
      <c r="R20" s="152"/>
      <c r="S20" s="148"/>
      <c r="T20" s="150"/>
      <c r="U20" s="152"/>
      <c r="V20" s="148"/>
      <c r="W20" s="150"/>
      <c r="X20" s="152"/>
      <c r="Y20" s="148"/>
      <c r="Z20" s="150"/>
      <c r="AA20" s="152"/>
      <c r="AB20" s="148"/>
      <c r="AC20" s="150"/>
      <c r="AD20" s="152"/>
      <c r="AE20" s="148"/>
      <c r="AF20" s="150"/>
      <c r="AG20" s="152"/>
      <c r="AH20" s="142"/>
      <c r="AI20" s="144"/>
      <c r="AJ20" s="146"/>
      <c r="AK20" s="142"/>
      <c r="AL20" s="144"/>
      <c r="AM20" s="146"/>
      <c r="AN20" s="138"/>
      <c r="AO20" s="140"/>
    </row>
    <row r="21" spans="1:43" ht="12.75" customHeight="1">
      <c r="A21" s="298" t="s">
        <v>253</v>
      </c>
      <c r="B21" s="84" t="s">
        <v>26</v>
      </c>
      <c r="C21" s="137" t="s">
        <v>46</v>
      </c>
      <c r="D21" s="147">
        <v>1</v>
      </c>
      <c r="E21" s="149">
        <v>2</v>
      </c>
      <c r="F21" s="151" t="s">
        <v>38</v>
      </c>
      <c r="G21" s="147"/>
      <c r="H21" s="149"/>
      <c r="I21" s="151"/>
      <c r="J21" s="147"/>
      <c r="K21" s="149"/>
      <c r="L21" s="151"/>
      <c r="M21" s="147"/>
      <c r="N21" s="149"/>
      <c r="O21" s="151"/>
      <c r="P21" s="147"/>
      <c r="Q21" s="149"/>
      <c r="R21" s="151"/>
      <c r="S21" s="147"/>
      <c r="T21" s="149"/>
      <c r="U21" s="151"/>
      <c r="V21" s="147"/>
      <c r="W21" s="149"/>
      <c r="X21" s="151"/>
      <c r="Y21" s="147"/>
      <c r="Z21" s="149"/>
      <c r="AA21" s="151"/>
      <c r="AB21" s="147"/>
      <c r="AC21" s="149"/>
      <c r="AD21" s="151"/>
      <c r="AE21" s="147"/>
      <c r="AF21" s="149"/>
      <c r="AG21" s="151"/>
      <c r="AH21" s="141"/>
      <c r="AI21" s="143"/>
      <c r="AJ21" s="145"/>
      <c r="AK21" s="141"/>
      <c r="AL21" s="143"/>
      <c r="AM21" s="145"/>
      <c r="AN21" s="137">
        <f>SUM(E21,H21,K21,N21,Q21,T21,W21,Z21,AC21,AF21,AI21,AL21)</f>
        <v>2</v>
      </c>
      <c r="AO21" s="139">
        <v>55</v>
      </c>
      <c r="AP21" s="2"/>
      <c r="AQ21" s="2"/>
    </row>
    <row r="22" spans="1:43" ht="12.75" customHeight="1" thickBot="1">
      <c r="A22" s="299"/>
      <c r="B22" s="85"/>
      <c r="C22" s="138"/>
      <c r="D22" s="148"/>
      <c r="E22" s="150"/>
      <c r="F22" s="152"/>
      <c r="G22" s="148"/>
      <c r="H22" s="150"/>
      <c r="I22" s="152"/>
      <c r="J22" s="148"/>
      <c r="K22" s="150"/>
      <c r="L22" s="152"/>
      <c r="M22" s="148"/>
      <c r="N22" s="150"/>
      <c r="O22" s="152"/>
      <c r="P22" s="148"/>
      <c r="Q22" s="150"/>
      <c r="R22" s="152"/>
      <c r="S22" s="148"/>
      <c r="T22" s="150"/>
      <c r="U22" s="152"/>
      <c r="V22" s="148"/>
      <c r="W22" s="150"/>
      <c r="X22" s="152"/>
      <c r="Y22" s="148"/>
      <c r="Z22" s="150"/>
      <c r="AA22" s="152"/>
      <c r="AB22" s="148"/>
      <c r="AC22" s="150"/>
      <c r="AD22" s="152"/>
      <c r="AE22" s="148"/>
      <c r="AF22" s="150"/>
      <c r="AG22" s="152"/>
      <c r="AH22" s="142"/>
      <c r="AI22" s="144"/>
      <c r="AJ22" s="146"/>
      <c r="AK22" s="142"/>
      <c r="AL22" s="144"/>
      <c r="AM22" s="146"/>
      <c r="AN22" s="138"/>
      <c r="AO22" s="140"/>
      <c r="AP22" s="2"/>
      <c r="AQ22" s="2"/>
    </row>
    <row r="23" spans="1:41" ht="12.75" customHeight="1">
      <c r="A23" s="298" t="s">
        <v>281</v>
      </c>
      <c r="B23" s="84" t="s">
        <v>52</v>
      </c>
      <c r="C23" s="137" t="s">
        <v>14</v>
      </c>
      <c r="D23" s="147">
        <v>1</v>
      </c>
      <c r="E23" s="149">
        <v>2</v>
      </c>
      <c r="F23" s="151" t="s">
        <v>38</v>
      </c>
      <c r="G23" s="147">
        <v>1</v>
      </c>
      <c r="H23" s="149">
        <v>2</v>
      </c>
      <c r="I23" s="151" t="s">
        <v>38</v>
      </c>
      <c r="J23" s="147">
        <v>1</v>
      </c>
      <c r="K23" s="149">
        <v>2</v>
      </c>
      <c r="L23" s="151" t="s">
        <v>38</v>
      </c>
      <c r="M23" s="147">
        <v>1</v>
      </c>
      <c r="N23" s="149">
        <v>2</v>
      </c>
      <c r="O23" s="151" t="s">
        <v>38</v>
      </c>
      <c r="P23" s="147"/>
      <c r="Q23" s="149"/>
      <c r="R23" s="151"/>
      <c r="S23" s="147"/>
      <c r="T23" s="149"/>
      <c r="U23" s="151"/>
      <c r="V23" s="147"/>
      <c r="W23" s="149"/>
      <c r="X23" s="151"/>
      <c r="Y23" s="147"/>
      <c r="Z23" s="149"/>
      <c r="AA23" s="151"/>
      <c r="AB23" s="147"/>
      <c r="AC23" s="149"/>
      <c r="AD23" s="151"/>
      <c r="AE23" s="147"/>
      <c r="AF23" s="149"/>
      <c r="AG23" s="151"/>
      <c r="AH23" s="141"/>
      <c r="AI23" s="143"/>
      <c r="AJ23" s="145"/>
      <c r="AK23" s="141"/>
      <c r="AL23" s="143"/>
      <c r="AM23" s="145"/>
      <c r="AN23" s="137">
        <f>SUM(E23,H23,K23,N23,Q23,T23,W23,Z23,AC23,AF23,AI23,AL23)</f>
        <v>8</v>
      </c>
      <c r="AO23" s="139">
        <v>12</v>
      </c>
    </row>
    <row r="24" spans="1:41" ht="12.75" customHeight="1" thickBot="1">
      <c r="A24" s="299"/>
      <c r="B24" s="85"/>
      <c r="C24" s="138"/>
      <c r="D24" s="148"/>
      <c r="E24" s="150"/>
      <c r="F24" s="152"/>
      <c r="G24" s="148"/>
      <c r="H24" s="150"/>
      <c r="I24" s="152"/>
      <c r="J24" s="148"/>
      <c r="K24" s="150"/>
      <c r="L24" s="152"/>
      <c r="M24" s="148"/>
      <c r="N24" s="150"/>
      <c r="O24" s="152"/>
      <c r="P24" s="148"/>
      <c r="Q24" s="150"/>
      <c r="R24" s="152"/>
      <c r="S24" s="148"/>
      <c r="T24" s="150"/>
      <c r="U24" s="152"/>
      <c r="V24" s="148"/>
      <c r="W24" s="150"/>
      <c r="X24" s="152"/>
      <c r="Y24" s="148"/>
      <c r="Z24" s="150"/>
      <c r="AA24" s="152"/>
      <c r="AB24" s="148"/>
      <c r="AC24" s="150"/>
      <c r="AD24" s="152"/>
      <c r="AE24" s="148"/>
      <c r="AF24" s="150"/>
      <c r="AG24" s="152"/>
      <c r="AH24" s="142"/>
      <c r="AI24" s="144"/>
      <c r="AJ24" s="146"/>
      <c r="AK24" s="142"/>
      <c r="AL24" s="144"/>
      <c r="AM24" s="146"/>
      <c r="AN24" s="138"/>
      <c r="AO24" s="140"/>
    </row>
    <row r="25" spans="1:41" ht="12.75" customHeight="1">
      <c r="A25" s="298" t="s">
        <v>254</v>
      </c>
      <c r="B25" s="84" t="s">
        <v>53</v>
      </c>
      <c r="C25" s="137" t="s">
        <v>14</v>
      </c>
      <c r="D25" s="147"/>
      <c r="E25" s="149"/>
      <c r="F25" s="151"/>
      <c r="G25" s="147"/>
      <c r="H25" s="149"/>
      <c r="I25" s="151"/>
      <c r="J25" s="147"/>
      <c r="K25" s="149"/>
      <c r="L25" s="151"/>
      <c r="M25" s="147"/>
      <c r="N25" s="149"/>
      <c r="O25" s="151"/>
      <c r="P25" s="147">
        <v>1</v>
      </c>
      <c r="Q25" s="149">
        <v>3</v>
      </c>
      <c r="R25" s="151" t="s">
        <v>39</v>
      </c>
      <c r="S25" s="147">
        <v>1</v>
      </c>
      <c r="T25" s="149">
        <v>3</v>
      </c>
      <c r="U25" s="151" t="s">
        <v>39</v>
      </c>
      <c r="V25" s="147"/>
      <c r="W25" s="149"/>
      <c r="X25" s="151"/>
      <c r="Y25" s="147"/>
      <c r="Z25" s="149"/>
      <c r="AA25" s="151"/>
      <c r="AB25" s="147"/>
      <c r="AC25" s="149"/>
      <c r="AD25" s="151"/>
      <c r="AE25" s="147"/>
      <c r="AF25" s="149"/>
      <c r="AG25" s="151"/>
      <c r="AH25" s="141"/>
      <c r="AI25" s="143"/>
      <c r="AJ25" s="145"/>
      <c r="AK25" s="141"/>
      <c r="AL25" s="143"/>
      <c r="AM25" s="145"/>
      <c r="AN25" s="137">
        <f>SUM(E25,H25,K25,N25,Q25,T25,W25,Z25,AC25,AF25,AI25,AL25)</f>
        <v>6</v>
      </c>
      <c r="AO25" s="139">
        <v>12</v>
      </c>
    </row>
    <row r="26" spans="1:41" ht="12.75" customHeight="1" thickBot="1">
      <c r="A26" s="299"/>
      <c r="B26" s="85"/>
      <c r="C26" s="138"/>
      <c r="D26" s="148"/>
      <c r="E26" s="150"/>
      <c r="F26" s="152"/>
      <c r="G26" s="148"/>
      <c r="H26" s="150"/>
      <c r="I26" s="152"/>
      <c r="J26" s="148"/>
      <c r="K26" s="150"/>
      <c r="L26" s="152"/>
      <c r="M26" s="148"/>
      <c r="N26" s="150"/>
      <c r="O26" s="152"/>
      <c r="P26" s="148"/>
      <c r="Q26" s="150"/>
      <c r="R26" s="152"/>
      <c r="S26" s="148"/>
      <c r="T26" s="150"/>
      <c r="U26" s="152"/>
      <c r="V26" s="148"/>
      <c r="W26" s="150"/>
      <c r="X26" s="152"/>
      <c r="Y26" s="148"/>
      <c r="Z26" s="150"/>
      <c r="AA26" s="152"/>
      <c r="AB26" s="148"/>
      <c r="AC26" s="150"/>
      <c r="AD26" s="152"/>
      <c r="AE26" s="148"/>
      <c r="AF26" s="150"/>
      <c r="AG26" s="152"/>
      <c r="AH26" s="142"/>
      <c r="AI26" s="144"/>
      <c r="AJ26" s="146"/>
      <c r="AK26" s="142"/>
      <c r="AL26" s="144"/>
      <c r="AM26" s="146"/>
      <c r="AN26" s="138"/>
      <c r="AO26" s="140"/>
    </row>
    <row r="27" spans="1:41" ht="27.75" customHeight="1">
      <c r="A27" s="298" t="s">
        <v>382</v>
      </c>
      <c r="B27" s="332" t="s">
        <v>100</v>
      </c>
      <c r="C27" s="137" t="s">
        <v>14</v>
      </c>
      <c r="D27" s="147">
        <v>0.5</v>
      </c>
      <c r="E27" s="149">
        <v>3</v>
      </c>
      <c r="F27" s="151" t="s">
        <v>39</v>
      </c>
      <c r="G27" s="147">
        <v>0.5</v>
      </c>
      <c r="H27" s="149">
        <v>3</v>
      </c>
      <c r="I27" s="151" t="s">
        <v>39</v>
      </c>
      <c r="J27" s="147">
        <v>0.5</v>
      </c>
      <c r="K27" s="149">
        <v>3</v>
      </c>
      <c r="L27" s="151" t="s">
        <v>39</v>
      </c>
      <c r="M27" s="147">
        <v>0.5</v>
      </c>
      <c r="N27" s="149">
        <v>3</v>
      </c>
      <c r="O27" s="151" t="s">
        <v>39</v>
      </c>
      <c r="P27" s="147">
        <v>0.5</v>
      </c>
      <c r="Q27" s="149">
        <v>3</v>
      </c>
      <c r="R27" s="151" t="s">
        <v>39</v>
      </c>
      <c r="S27" s="147">
        <v>0.5</v>
      </c>
      <c r="T27" s="149">
        <v>3</v>
      </c>
      <c r="U27" s="151" t="s">
        <v>39</v>
      </c>
      <c r="V27" s="147"/>
      <c r="W27" s="149"/>
      <c r="X27" s="151"/>
      <c r="Y27" s="147"/>
      <c r="Z27" s="149"/>
      <c r="AA27" s="151"/>
      <c r="AB27" s="147"/>
      <c r="AC27" s="149"/>
      <c r="AD27" s="151"/>
      <c r="AE27" s="147"/>
      <c r="AF27" s="149"/>
      <c r="AG27" s="151"/>
      <c r="AH27" s="141"/>
      <c r="AI27" s="143"/>
      <c r="AJ27" s="145"/>
      <c r="AK27" s="141"/>
      <c r="AL27" s="143"/>
      <c r="AM27" s="145"/>
      <c r="AN27" s="137">
        <f>SUM(E27,H27,K27,N27,Q27,T27,W27,Z27,AC27,AF27,AI27,AL27)</f>
        <v>18</v>
      </c>
      <c r="AO27" s="139">
        <v>1</v>
      </c>
    </row>
    <row r="28" spans="1:41" ht="12.75" customHeight="1" thickBot="1">
      <c r="A28" s="299"/>
      <c r="B28" s="85"/>
      <c r="C28" s="138"/>
      <c r="D28" s="148"/>
      <c r="E28" s="150"/>
      <c r="F28" s="152"/>
      <c r="G28" s="148"/>
      <c r="H28" s="150"/>
      <c r="I28" s="152"/>
      <c r="J28" s="148"/>
      <c r="K28" s="150"/>
      <c r="L28" s="152"/>
      <c r="M28" s="148"/>
      <c r="N28" s="150"/>
      <c r="O28" s="152"/>
      <c r="P28" s="148"/>
      <c r="Q28" s="150"/>
      <c r="R28" s="152"/>
      <c r="S28" s="148"/>
      <c r="T28" s="150"/>
      <c r="U28" s="152"/>
      <c r="V28" s="148"/>
      <c r="W28" s="150"/>
      <c r="X28" s="152"/>
      <c r="Y28" s="148"/>
      <c r="Z28" s="150"/>
      <c r="AA28" s="152"/>
      <c r="AB28" s="148"/>
      <c r="AC28" s="150"/>
      <c r="AD28" s="152"/>
      <c r="AE28" s="148"/>
      <c r="AF28" s="150"/>
      <c r="AG28" s="152"/>
      <c r="AH28" s="142"/>
      <c r="AI28" s="144"/>
      <c r="AJ28" s="146"/>
      <c r="AK28" s="142"/>
      <c r="AL28" s="144"/>
      <c r="AM28" s="146"/>
      <c r="AN28" s="138"/>
      <c r="AO28" s="140"/>
    </row>
    <row r="29" spans="1:41" ht="12.75" customHeight="1">
      <c r="A29" s="298" t="s">
        <v>255</v>
      </c>
      <c r="B29" s="84" t="s">
        <v>40</v>
      </c>
      <c r="C29" s="137" t="s">
        <v>14</v>
      </c>
      <c r="D29" s="147">
        <v>3</v>
      </c>
      <c r="E29" s="149">
        <v>1</v>
      </c>
      <c r="F29" s="151" t="s">
        <v>39</v>
      </c>
      <c r="G29" s="147">
        <v>3</v>
      </c>
      <c r="H29" s="149">
        <v>1</v>
      </c>
      <c r="I29" s="151" t="s">
        <v>39</v>
      </c>
      <c r="J29" s="147">
        <v>3</v>
      </c>
      <c r="K29" s="149">
        <v>1</v>
      </c>
      <c r="L29" s="151" t="s">
        <v>39</v>
      </c>
      <c r="M29" s="147">
        <v>3</v>
      </c>
      <c r="N29" s="149">
        <v>1</v>
      </c>
      <c r="O29" s="151" t="s">
        <v>39</v>
      </c>
      <c r="P29" s="147">
        <v>3</v>
      </c>
      <c r="Q29" s="149">
        <v>1</v>
      </c>
      <c r="R29" s="151" t="s">
        <v>39</v>
      </c>
      <c r="S29" s="147">
        <v>3</v>
      </c>
      <c r="T29" s="149">
        <v>1</v>
      </c>
      <c r="U29" s="151" t="s">
        <v>39</v>
      </c>
      <c r="V29" s="147">
        <v>3</v>
      </c>
      <c r="W29" s="149">
        <v>1</v>
      </c>
      <c r="X29" s="151" t="s">
        <v>39</v>
      </c>
      <c r="Y29" s="147">
        <v>3</v>
      </c>
      <c r="Z29" s="149">
        <v>1</v>
      </c>
      <c r="AA29" s="151" t="s">
        <v>39</v>
      </c>
      <c r="AB29" s="147">
        <v>3</v>
      </c>
      <c r="AC29" s="149">
        <v>1</v>
      </c>
      <c r="AD29" s="151" t="s">
        <v>39</v>
      </c>
      <c r="AE29" s="147">
        <v>3</v>
      </c>
      <c r="AF29" s="149">
        <v>1</v>
      </c>
      <c r="AG29" s="151" t="s">
        <v>39</v>
      </c>
      <c r="AH29" s="141"/>
      <c r="AI29" s="143"/>
      <c r="AJ29" s="145"/>
      <c r="AK29" s="141"/>
      <c r="AL29" s="143"/>
      <c r="AM29" s="145"/>
      <c r="AN29" s="137">
        <f>SUM(E29,H29,K29,N29,Q29,T29,W29,Z29,AC29,AF29,AI29,AL29)</f>
        <v>10</v>
      </c>
      <c r="AO29" s="139">
        <v>55</v>
      </c>
    </row>
    <row r="30" spans="1:41" ht="12.75" customHeight="1" thickBot="1">
      <c r="A30" s="299"/>
      <c r="B30" s="85"/>
      <c r="C30" s="138"/>
      <c r="D30" s="148"/>
      <c r="E30" s="150"/>
      <c r="F30" s="152"/>
      <c r="G30" s="148"/>
      <c r="H30" s="150"/>
      <c r="I30" s="152"/>
      <c r="J30" s="148"/>
      <c r="K30" s="150"/>
      <c r="L30" s="152"/>
      <c r="M30" s="148"/>
      <c r="N30" s="150"/>
      <c r="O30" s="152"/>
      <c r="P30" s="148"/>
      <c r="Q30" s="150"/>
      <c r="R30" s="152"/>
      <c r="S30" s="148"/>
      <c r="T30" s="150"/>
      <c r="U30" s="152"/>
      <c r="V30" s="148"/>
      <c r="W30" s="150"/>
      <c r="X30" s="152"/>
      <c r="Y30" s="148"/>
      <c r="Z30" s="150"/>
      <c r="AA30" s="152"/>
      <c r="AB30" s="148"/>
      <c r="AC30" s="150"/>
      <c r="AD30" s="152"/>
      <c r="AE30" s="148"/>
      <c r="AF30" s="150"/>
      <c r="AG30" s="152"/>
      <c r="AH30" s="142"/>
      <c r="AI30" s="144"/>
      <c r="AJ30" s="146"/>
      <c r="AK30" s="142"/>
      <c r="AL30" s="144"/>
      <c r="AM30" s="146"/>
      <c r="AN30" s="138"/>
      <c r="AO30" s="140"/>
    </row>
    <row r="31" spans="1:41" ht="12.75" customHeight="1">
      <c r="A31" s="298" t="s">
        <v>256</v>
      </c>
      <c r="B31" s="84" t="s">
        <v>55</v>
      </c>
      <c r="C31" s="137" t="s">
        <v>14</v>
      </c>
      <c r="D31" s="147">
        <v>1</v>
      </c>
      <c r="E31" s="149">
        <v>1</v>
      </c>
      <c r="F31" s="151" t="s">
        <v>39</v>
      </c>
      <c r="G31" s="147">
        <v>1</v>
      </c>
      <c r="H31" s="149">
        <v>1</v>
      </c>
      <c r="I31" s="151" t="s">
        <v>38</v>
      </c>
      <c r="J31" s="147">
        <v>1</v>
      </c>
      <c r="K31" s="149">
        <v>1</v>
      </c>
      <c r="L31" s="151" t="s">
        <v>39</v>
      </c>
      <c r="M31" s="147">
        <v>1</v>
      </c>
      <c r="N31" s="149">
        <v>1</v>
      </c>
      <c r="O31" s="151" t="s">
        <v>38</v>
      </c>
      <c r="P31" s="147">
        <v>1</v>
      </c>
      <c r="Q31" s="149">
        <v>1</v>
      </c>
      <c r="R31" s="151" t="s">
        <v>39</v>
      </c>
      <c r="S31" s="147">
        <v>1</v>
      </c>
      <c r="T31" s="149">
        <v>1</v>
      </c>
      <c r="U31" s="151" t="s">
        <v>38</v>
      </c>
      <c r="V31" s="147">
        <v>0.5</v>
      </c>
      <c r="W31" s="149">
        <v>1</v>
      </c>
      <c r="X31" s="151" t="s">
        <v>39</v>
      </c>
      <c r="Y31" s="147">
        <v>0.5</v>
      </c>
      <c r="Z31" s="149">
        <v>1</v>
      </c>
      <c r="AA31" s="151" t="s">
        <v>38</v>
      </c>
      <c r="AB31" s="147">
        <v>0.5</v>
      </c>
      <c r="AC31" s="149">
        <v>1</v>
      </c>
      <c r="AD31" s="151" t="s">
        <v>39</v>
      </c>
      <c r="AE31" s="147">
        <v>0.5</v>
      </c>
      <c r="AF31" s="149">
        <v>1</v>
      </c>
      <c r="AG31" s="151" t="s">
        <v>38</v>
      </c>
      <c r="AH31" s="141"/>
      <c r="AI31" s="143"/>
      <c r="AJ31" s="145"/>
      <c r="AK31" s="141"/>
      <c r="AL31" s="143"/>
      <c r="AM31" s="145"/>
      <c r="AN31" s="137">
        <f>SUM(E31,H31,K31,N31,Q31,T31,W31,Z31,AC31,AF31,AI31,AL31)</f>
        <v>10</v>
      </c>
      <c r="AO31" s="139">
        <v>1</v>
      </c>
    </row>
    <row r="32" spans="1:41" ht="12.75" customHeight="1" thickBot="1">
      <c r="A32" s="299"/>
      <c r="B32" s="85"/>
      <c r="C32" s="138"/>
      <c r="D32" s="148"/>
      <c r="E32" s="150"/>
      <c r="F32" s="152"/>
      <c r="G32" s="148"/>
      <c r="H32" s="150"/>
      <c r="I32" s="152"/>
      <c r="J32" s="148"/>
      <c r="K32" s="150"/>
      <c r="L32" s="152"/>
      <c r="M32" s="148"/>
      <c r="N32" s="150"/>
      <c r="O32" s="152"/>
      <c r="P32" s="148"/>
      <c r="Q32" s="150"/>
      <c r="R32" s="152"/>
      <c r="S32" s="148"/>
      <c r="T32" s="150"/>
      <c r="U32" s="152"/>
      <c r="V32" s="148"/>
      <c r="W32" s="150"/>
      <c r="X32" s="152"/>
      <c r="Y32" s="148"/>
      <c r="Z32" s="150"/>
      <c r="AA32" s="152"/>
      <c r="AB32" s="148"/>
      <c r="AC32" s="150"/>
      <c r="AD32" s="152"/>
      <c r="AE32" s="148"/>
      <c r="AF32" s="150"/>
      <c r="AG32" s="152"/>
      <c r="AH32" s="142"/>
      <c r="AI32" s="144"/>
      <c r="AJ32" s="146"/>
      <c r="AK32" s="142"/>
      <c r="AL32" s="144"/>
      <c r="AM32" s="146"/>
      <c r="AN32" s="138"/>
      <c r="AO32" s="140"/>
    </row>
    <row r="33" spans="1:41" ht="12.75" customHeight="1">
      <c r="A33" s="298" t="s">
        <v>257</v>
      </c>
      <c r="B33" s="84" t="s">
        <v>228</v>
      </c>
      <c r="C33" s="137" t="s">
        <v>14</v>
      </c>
      <c r="D33" s="147">
        <v>1</v>
      </c>
      <c r="E33" s="149">
        <v>2</v>
      </c>
      <c r="F33" s="151" t="s">
        <v>39</v>
      </c>
      <c r="G33" s="147">
        <v>1</v>
      </c>
      <c r="H33" s="149">
        <v>2</v>
      </c>
      <c r="I33" s="151" t="s">
        <v>38</v>
      </c>
      <c r="J33" s="147">
        <v>1</v>
      </c>
      <c r="K33" s="149">
        <v>2</v>
      </c>
      <c r="L33" s="151" t="s">
        <v>39</v>
      </c>
      <c r="M33" s="147">
        <v>1</v>
      </c>
      <c r="N33" s="149">
        <v>2</v>
      </c>
      <c r="O33" s="151" t="s">
        <v>38</v>
      </c>
      <c r="P33" s="147">
        <v>1</v>
      </c>
      <c r="Q33" s="149">
        <v>2</v>
      </c>
      <c r="R33" s="151" t="s">
        <v>39</v>
      </c>
      <c r="S33" s="147">
        <v>1</v>
      </c>
      <c r="T33" s="149">
        <v>2</v>
      </c>
      <c r="U33" s="151" t="s">
        <v>38</v>
      </c>
      <c r="V33" s="147">
        <v>1</v>
      </c>
      <c r="W33" s="149">
        <v>2</v>
      </c>
      <c r="X33" s="151" t="s">
        <v>39</v>
      </c>
      <c r="Y33" s="147">
        <v>1</v>
      </c>
      <c r="Z33" s="149">
        <v>2</v>
      </c>
      <c r="AA33" s="151" t="s">
        <v>38</v>
      </c>
      <c r="AB33" s="147">
        <v>1</v>
      </c>
      <c r="AC33" s="149">
        <v>2</v>
      </c>
      <c r="AD33" s="151" t="s">
        <v>39</v>
      </c>
      <c r="AE33" s="147">
        <v>1</v>
      </c>
      <c r="AF33" s="149">
        <v>2</v>
      </c>
      <c r="AG33" s="151" t="s">
        <v>38</v>
      </c>
      <c r="AH33" s="141"/>
      <c r="AI33" s="143"/>
      <c r="AJ33" s="145"/>
      <c r="AK33" s="141"/>
      <c r="AL33" s="143"/>
      <c r="AM33" s="145"/>
      <c r="AN33" s="137">
        <f>SUM(E33,H33,K33,N33,Q33,T33,W33,Z33,AC33,AF33,AI33,AL33)</f>
        <v>20</v>
      </c>
      <c r="AO33" s="139">
        <v>12</v>
      </c>
    </row>
    <row r="34" spans="1:41" ht="12.75" customHeight="1" thickBot="1">
      <c r="A34" s="299"/>
      <c r="B34" s="85"/>
      <c r="C34" s="138"/>
      <c r="D34" s="148"/>
      <c r="E34" s="150"/>
      <c r="F34" s="152"/>
      <c r="G34" s="148"/>
      <c r="H34" s="150"/>
      <c r="I34" s="152"/>
      <c r="J34" s="148"/>
      <c r="K34" s="150"/>
      <c r="L34" s="152"/>
      <c r="M34" s="148"/>
      <c r="N34" s="150"/>
      <c r="O34" s="152"/>
      <c r="P34" s="148"/>
      <c r="Q34" s="150"/>
      <c r="R34" s="152"/>
      <c r="S34" s="148"/>
      <c r="T34" s="150"/>
      <c r="U34" s="152"/>
      <c r="V34" s="148"/>
      <c r="W34" s="150"/>
      <c r="X34" s="152"/>
      <c r="Y34" s="148"/>
      <c r="Z34" s="150"/>
      <c r="AA34" s="152"/>
      <c r="AB34" s="148"/>
      <c r="AC34" s="150"/>
      <c r="AD34" s="152"/>
      <c r="AE34" s="148"/>
      <c r="AF34" s="150"/>
      <c r="AG34" s="152"/>
      <c r="AH34" s="142"/>
      <c r="AI34" s="144"/>
      <c r="AJ34" s="146"/>
      <c r="AK34" s="142"/>
      <c r="AL34" s="144"/>
      <c r="AM34" s="146"/>
      <c r="AN34" s="138"/>
      <c r="AO34" s="140"/>
    </row>
    <row r="35" spans="1:41" ht="12.75" customHeight="1">
      <c r="A35" s="298" t="s">
        <v>258</v>
      </c>
      <c r="B35" s="84" t="s">
        <v>229</v>
      </c>
      <c r="C35" s="137" t="s">
        <v>14</v>
      </c>
      <c r="D35" s="147">
        <v>1</v>
      </c>
      <c r="E35" s="149">
        <v>2</v>
      </c>
      <c r="F35" s="151" t="s">
        <v>39</v>
      </c>
      <c r="G35" s="147">
        <v>1</v>
      </c>
      <c r="H35" s="149">
        <v>2</v>
      </c>
      <c r="I35" s="151" t="s">
        <v>38</v>
      </c>
      <c r="J35" s="147">
        <v>1</v>
      </c>
      <c r="K35" s="149">
        <v>2</v>
      </c>
      <c r="L35" s="151" t="s">
        <v>39</v>
      </c>
      <c r="M35" s="147">
        <v>1</v>
      </c>
      <c r="N35" s="149">
        <v>2</v>
      </c>
      <c r="O35" s="151" t="s">
        <v>38</v>
      </c>
      <c r="P35" s="147">
        <v>1</v>
      </c>
      <c r="Q35" s="149">
        <v>2</v>
      </c>
      <c r="R35" s="151" t="s">
        <v>39</v>
      </c>
      <c r="S35" s="147">
        <v>1</v>
      </c>
      <c r="T35" s="149">
        <v>2</v>
      </c>
      <c r="U35" s="151" t="s">
        <v>38</v>
      </c>
      <c r="V35" s="147">
        <v>1</v>
      </c>
      <c r="W35" s="149">
        <v>2</v>
      </c>
      <c r="X35" s="151" t="s">
        <v>39</v>
      </c>
      <c r="Y35" s="147">
        <v>1</v>
      </c>
      <c r="Z35" s="149">
        <v>2</v>
      </c>
      <c r="AA35" s="151" t="s">
        <v>38</v>
      </c>
      <c r="AB35" s="147">
        <v>1</v>
      </c>
      <c r="AC35" s="149">
        <v>2</v>
      </c>
      <c r="AD35" s="151" t="s">
        <v>39</v>
      </c>
      <c r="AE35" s="147">
        <v>1</v>
      </c>
      <c r="AF35" s="149">
        <v>2</v>
      </c>
      <c r="AG35" s="151" t="s">
        <v>323</v>
      </c>
      <c r="AH35" s="141"/>
      <c r="AI35" s="143"/>
      <c r="AJ35" s="145"/>
      <c r="AK35" s="141"/>
      <c r="AL35" s="143"/>
      <c r="AM35" s="145"/>
      <c r="AN35" s="137">
        <f>SUM(E35,H35,K35,N35,Q35,T35,W35,Z35,AC35,AF35,AI35,AL35)</f>
        <v>20</v>
      </c>
      <c r="AO35" s="139">
        <v>12</v>
      </c>
    </row>
    <row r="36" spans="1:41" ht="12.75" customHeight="1" thickBot="1">
      <c r="A36" s="299"/>
      <c r="B36" s="85"/>
      <c r="C36" s="138"/>
      <c r="D36" s="148"/>
      <c r="E36" s="150"/>
      <c r="F36" s="152"/>
      <c r="G36" s="148"/>
      <c r="H36" s="150"/>
      <c r="I36" s="152"/>
      <c r="J36" s="148"/>
      <c r="K36" s="150"/>
      <c r="L36" s="152"/>
      <c r="M36" s="148"/>
      <c r="N36" s="150"/>
      <c r="O36" s="152"/>
      <c r="P36" s="148"/>
      <c r="Q36" s="150"/>
      <c r="R36" s="152"/>
      <c r="S36" s="148"/>
      <c r="T36" s="150"/>
      <c r="U36" s="152"/>
      <c r="V36" s="148"/>
      <c r="W36" s="150"/>
      <c r="X36" s="152"/>
      <c r="Y36" s="148"/>
      <c r="Z36" s="150"/>
      <c r="AA36" s="152"/>
      <c r="AB36" s="148"/>
      <c r="AC36" s="150"/>
      <c r="AD36" s="152"/>
      <c r="AE36" s="148"/>
      <c r="AF36" s="150"/>
      <c r="AG36" s="152"/>
      <c r="AH36" s="142"/>
      <c r="AI36" s="144"/>
      <c r="AJ36" s="146"/>
      <c r="AK36" s="142"/>
      <c r="AL36" s="144"/>
      <c r="AM36" s="146"/>
      <c r="AN36" s="138"/>
      <c r="AO36" s="140"/>
    </row>
    <row r="37" spans="1:41" ht="12.75" customHeight="1">
      <c r="A37" s="298" t="s">
        <v>259</v>
      </c>
      <c r="B37" s="84" t="s">
        <v>230</v>
      </c>
      <c r="C37" s="137" t="s">
        <v>14</v>
      </c>
      <c r="D37" s="147">
        <v>2</v>
      </c>
      <c r="E37" s="149">
        <v>1</v>
      </c>
      <c r="F37" s="151" t="s">
        <v>39</v>
      </c>
      <c r="G37" s="147">
        <v>2</v>
      </c>
      <c r="H37" s="149">
        <v>1</v>
      </c>
      <c r="I37" s="151" t="s">
        <v>39</v>
      </c>
      <c r="J37" s="147">
        <v>2</v>
      </c>
      <c r="K37" s="149">
        <v>1</v>
      </c>
      <c r="L37" s="151" t="s">
        <v>39</v>
      </c>
      <c r="M37" s="147">
        <v>2</v>
      </c>
      <c r="N37" s="149">
        <v>1</v>
      </c>
      <c r="O37" s="151" t="s">
        <v>39</v>
      </c>
      <c r="P37" s="147"/>
      <c r="Q37" s="149"/>
      <c r="R37" s="151"/>
      <c r="S37" s="147"/>
      <c r="T37" s="149"/>
      <c r="U37" s="151"/>
      <c r="V37" s="147"/>
      <c r="W37" s="149"/>
      <c r="X37" s="151"/>
      <c r="Y37" s="147"/>
      <c r="Z37" s="149"/>
      <c r="AA37" s="151"/>
      <c r="AB37" s="147"/>
      <c r="AC37" s="149"/>
      <c r="AD37" s="151"/>
      <c r="AE37" s="147"/>
      <c r="AF37" s="149"/>
      <c r="AG37" s="151"/>
      <c r="AH37" s="141"/>
      <c r="AI37" s="143"/>
      <c r="AJ37" s="145"/>
      <c r="AK37" s="141"/>
      <c r="AL37" s="143"/>
      <c r="AM37" s="145"/>
      <c r="AN37" s="137">
        <f>SUM(E37,H37,K37,N37,Q37,T37,W37,Z37,AC37,AF37,AI37,AL37)</f>
        <v>4</v>
      </c>
      <c r="AO37" s="139">
        <v>12</v>
      </c>
    </row>
    <row r="38" spans="1:41" ht="12.75" customHeight="1" thickBot="1">
      <c r="A38" s="299"/>
      <c r="B38" s="85"/>
      <c r="C38" s="138"/>
      <c r="D38" s="148"/>
      <c r="E38" s="150"/>
      <c r="F38" s="152"/>
      <c r="G38" s="148"/>
      <c r="H38" s="150"/>
      <c r="I38" s="152"/>
      <c r="J38" s="148"/>
      <c r="K38" s="150"/>
      <c r="L38" s="152"/>
      <c r="M38" s="148"/>
      <c r="N38" s="150"/>
      <c r="O38" s="152"/>
      <c r="P38" s="148"/>
      <c r="Q38" s="150"/>
      <c r="R38" s="152"/>
      <c r="S38" s="148"/>
      <c r="T38" s="150"/>
      <c r="U38" s="152"/>
      <c r="V38" s="148"/>
      <c r="W38" s="150"/>
      <c r="X38" s="152"/>
      <c r="Y38" s="148"/>
      <c r="Z38" s="150"/>
      <c r="AA38" s="152"/>
      <c r="AB38" s="148"/>
      <c r="AC38" s="150"/>
      <c r="AD38" s="152"/>
      <c r="AE38" s="148"/>
      <c r="AF38" s="150"/>
      <c r="AG38" s="152"/>
      <c r="AH38" s="142"/>
      <c r="AI38" s="144"/>
      <c r="AJ38" s="146"/>
      <c r="AK38" s="142"/>
      <c r="AL38" s="144"/>
      <c r="AM38" s="146"/>
      <c r="AN38" s="138"/>
      <c r="AO38" s="140"/>
    </row>
    <row r="39" spans="1:41" ht="12.75" customHeight="1">
      <c r="A39" s="298" t="s">
        <v>260</v>
      </c>
      <c r="B39" s="84" t="s">
        <v>231</v>
      </c>
      <c r="C39" s="137" t="s">
        <v>14</v>
      </c>
      <c r="D39" s="147">
        <v>3</v>
      </c>
      <c r="E39" s="149">
        <v>1</v>
      </c>
      <c r="F39" s="151" t="s">
        <v>39</v>
      </c>
      <c r="G39" s="147">
        <v>3</v>
      </c>
      <c r="H39" s="149">
        <v>1</v>
      </c>
      <c r="I39" s="151" t="s">
        <v>39</v>
      </c>
      <c r="J39" s="147">
        <v>3</v>
      </c>
      <c r="K39" s="149">
        <v>1</v>
      </c>
      <c r="L39" s="151" t="s">
        <v>39</v>
      </c>
      <c r="M39" s="147">
        <v>3</v>
      </c>
      <c r="N39" s="149">
        <v>1</v>
      </c>
      <c r="O39" s="151" t="s">
        <v>39</v>
      </c>
      <c r="P39" s="147">
        <v>3</v>
      </c>
      <c r="Q39" s="149">
        <v>1</v>
      </c>
      <c r="R39" s="151" t="s">
        <v>39</v>
      </c>
      <c r="S39" s="147">
        <v>3</v>
      </c>
      <c r="T39" s="149">
        <v>1</v>
      </c>
      <c r="U39" s="151" t="s">
        <v>39</v>
      </c>
      <c r="V39" s="147">
        <v>3</v>
      </c>
      <c r="W39" s="149">
        <v>1</v>
      </c>
      <c r="X39" s="151" t="s">
        <v>39</v>
      </c>
      <c r="Y39" s="147">
        <v>3</v>
      </c>
      <c r="Z39" s="149">
        <v>1</v>
      </c>
      <c r="AA39" s="151" t="s">
        <v>39</v>
      </c>
      <c r="AB39" s="147">
        <v>3</v>
      </c>
      <c r="AC39" s="149">
        <v>1</v>
      </c>
      <c r="AD39" s="151" t="s">
        <v>39</v>
      </c>
      <c r="AE39" s="147">
        <v>3</v>
      </c>
      <c r="AF39" s="149">
        <v>1</v>
      </c>
      <c r="AG39" s="151" t="s">
        <v>39</v>
      </c>
      <c r="AH39" s="141"/>
      <c r="AI39" s="143"/>
      <c r="AJ39" s="145"/>
      <c r="AK39" s="141"/>
      <c r="AL39" s="143"/>
      <c r="AM39" s="145"/>
      <c r="AN39" s="137">
        <f>SUM(E39,H39,K39,N39,Q39,T39,W39,Z39,AC39,AF39,AI39,AL39)</f>
        <v>10</v>
      </c>
      <c r="AO39" s="139">
        <v>12</v>
      </c>
    </row>
    <row r="40" spans="1:41" ht="12.75" customHeight="1" thickBot="1">
      <c r="A40" s="299"/>
      <c r="B40" s="85"/>
      <c r="C40" s="138"/>
      <c r="D40" s="148"/>
      <c r="E40" s="150"/>
      <c r="F40" s="152"/>
      <c r="G40" s="148"/>
      <c r="H40" s="150"/>
      <c r="I40" s="152"/>
      <c r="J40" s="148"/>
      <c r="K40" s="150"/>
      <c r="L40" s="152"/>
      <c r="M40" s="148"/>
      <c r="N40" s="150"/>
      <c r="O40" s="152"/>
      <c r="P40" s="148"/>
      <c r="Q40" s="150"/>
      <c r="R40" s="152"/>
      <c r="S40" s="148"/>
      <c r="T40" s="150"/>
      <c r="U40" s="152"/>
      <c r="V40" s="148"/>
      <c r="W40" s="150"/>
      <c r="X40" s="152"/>
      <c r="Y40" s="148"/>
      <c r="Z40" s="150"/>
      <c r="AA40" s="152"/>
      <c r="AB40" s="148"/>
      <c r="AC40" s="150"/>
      <c r="AD40" s="152"/>
      <c r="AE40" s="148"/>
      <c r="AF40" s="150"/>
      <c r="AG40" s="152"/>
      <c r="AH40" s="142"/>
      <c r="AI40" s="144"/>
      <c r="AJ40" s="146"/>
      <c r="AK40" s="142"/>
      <c r="AL40" s="144"/>
      <c r="AM40" s="146"/>
      <c r="AN40" s="138"/>
      <c r="AO40" s="140"/>
    </row>
    <row r="41" spans="1:41" ht="12.75" customHeight="1">
      <c r="A41" s="298" t="s">
        <v>261</v>
      </c>
      <c r="B41" s="84" t="s">
        <v>232</v>
      </c>
      <c r="C41" s="137" t="s">
        <v>14</v>
      </c>
      <c r="D41" s="147"/>
      <c r="E41" s="149"/>
      <c r="F41" s="151"/>
      <c r="G41" s="147"/>
      <c r="H41" s="149"/>
      <c r="I41" s="151"/>
      <c r="J41" s="147">
        <v>2</v>
      </c>
      <c r="K41" s="149">
        <v>1</v>
      </c>
      <c r="L41" s="151" t="s">
        <v>39</v>
      </c>
      <c r="M41" s="147">
        <v>2</v>
      </c>
      <c r="N41" s="149">
        <v>1</v>
      </c>
      <c r="O41" s="151" t="s">
        <v>39</v>
      </c>
      <c r="P41" s="147">
        <v>2</v>
      </c>
      <c r="Q41" s="149">
        <v>1</v>
      </c>
      <c r="R41" s="151" t="s">
        <v>39</v>
      </c>
      <c r="S41" s="147">
        <v>2</v>
      </c>
      <c r="T41" s="149">
        <v>1</v>
      </c>
      <c r="U41" s="151" t="s">
        <v>39</v>
      </c>
      <c r="V41" s="147">
        <v>2</v>
      </c>
      <c r="W41" s="149">
        <v>1</v>
      </c>
      <c r="X41" s="151" t="s">
        <v>39</v>
      </c>
      <c r="Y41" s="147">
        <v>2</v>
      </c>
      <c r="Z41" s="149">
        <v>1</v>
      </c>
      <c r="AA41" s="151" t="s">
        <v>39</v>
      </c>
      <c r="AB41" s="147"/>
      <c r="AC41" s="149"/>
      <c r="AD41" s="151"/>
      <c r="AE41" s="147"/>
      <c r="AF41" s="149"/>
      <c r="AG41" s="151"/>
      <c r="AH41" s="141"/>
      <c r="AI41" s="143"/>
      <c r="AJ41" s="145"/>
      <c r="AK41" s="141"/>
      <c r="AL41" s="143"/>
      <c r="AM41" s="145"/>
      <c r="AN41" s="137">
        <f>SUM(E41,H41,K41,N41,Q41,T41,W41,Z41,AC41,AF41,AI41,AL41)</f>
        <v>6</v>
      </c>
      <c r="AO41" s="139">
        <v>12</v>
      </c>
    </row>
    <row r="42" spans="1:41" ht="12.75" customHeight="1" thickBot="1">
      <c r="A42" s="299"/>
      <c r="B42" s="85"/>
      <c r="C42" s="138"/>
      <c r="D42" s="148"/>
      <c r="E42" s="150"/>
      <c r="F42" s="152"/>
      <c r="G42" s="148"/>
      <c r="H42" s="150"/>
      <c r="I42" s="152"/>
      <c r="J42" s="148"/>
      <c r="K42" s="150"/>
      <c r="L42" s="152"/>
      <c r="M42" s="148"/>
      <c r="N42" s="150"/>
      <c r="O42" s="152"/>
      <c r="P42" s="148"/>
      <c r="Q42" s="150"/>
      <c r="R42" s="152"/>
      <c r="S42" s="148"/>
      <c r="T42" s="150"/>
      <c r="U42" s="152"/>
      <c r="V42" s="148"/>
      <c r="W42" s="150"/>
      <c r="X42" s="152"/>
      <c r="Y42" s="148"/>
      <c r="Z42" s="150"/>
      <c r="AA42" s="152"/>
      <c r="AB42" s="148"/>
      <c r="AC42" s="150"/>
      <c r="AD42" s="152"/>
      <c r="AE42" s="148"/>
      <c r="AF42" s="150"/>
      <c r="AG42" s="152"/>
      <c r="AH42" s="142"/>
      <c r="AI42" s="144"/>
      <c r="AJ42" s="146"/>
      <c r="AK42" s="142"/>
      <c r="AL42" s="144"/>
      <c r="AM42" s="146"/>
      <c r="AN42" s="138"/>
      <c r="AO42" s="140"/>
    </row>
    <row r="43" spans="1:41" ht="12.75" customHeight="1">
      <c r="A43" s="300" t="s">
        <v>262</v>
      </c>
      <c r="B43" s="84" t="s">
        <v>233</v>
      </c>
      <c r="C43" s="137" t="s">
        <v>14</v>
      </c>
      <c r="D43" s="147"/>
      <c r="E43" s="149"/>
      <c r="F43" s="151"/>
      <c r="G43" s="147"/>
      <c r="H43" s="149"/>
      <c r="I43" s="151"/>
      <c r="J43" s="147"/>
      <c r="K43" s="149"/>
      <c r="L43" s="151"/>
      <c r="M43" s="147"/>
      <c r="N43" s="149"/>
      <c r="O43" s="151"/>
      <c r="P43" s="147"/>
      <c r="Q43" s="149"/>
      <c r="R43" s="151"/>
      <c r="S43" s="147"/>
      <c r="T43" s="149"/>
      <c r="U43" s="151"/>
      <c r="V43" s="147">
        <v>1</v>
      </c>
      <c r="W43" s="149">
        <v>1</v>
      </c>
      <c r="X43" s="151" t="s">
        <v>39</v>
      </c>
      <c r="Y43" s="147">
        <v>1</v>
      </c>
      <c r="Z43" s="149">
        <v>1</v>
      </c>
      <c r="AA43" s="151" t="s">
        <v>39</v>
      </c>
      <c r="AB43" s="147"/>
      <c r="AC43" s="149"/>
      <c r="AD43" s="151"/>
      <c r="AE43" s="147"/>
      <c r="AF43" s="149"/>
      <c r="AG43" s="151"/>
      <c r="AH43" s="141"/>
      <c r="AI43" s="143"/>
      <c r="AJ43" s="145"/>
      <c r="AK43" s="141"/>
      <c r="AL43" s="143"/>
      <c r="AM43" s="145"/>
      <c r="AN43" s="137">
        <f>SUM(E43,H43,K43,N43,Q43,T43,W43,Z43,AC43,AF43,AI43,AL43)</f>
        <v>2</v>
      </c>
      <c r="AO43" s="139">
        <v>12</v>
      </c>
    </row>
    <row r="44" spans="1:41" ht="12.75" customHeight="1" thickBot="1">
      <c r="A44" s="301"/>
      <c r="B44" s="85"/>
      <c r="C44" s="138"/>
      <c r="D44" s="148"/>
      <c r="E44" s="150"/>
      <c r="F44" s="152"/>
      <c r="G44" s="148"/>
      <c r="H44" s="150"/>
      <c r="I44" s="152"/>
      <c r="J44" s="148"/>
      <c r="K44" s="150"/>
      <c r="L44" s="152"/>
      <c r="M44" s="148"/>
      <c r="N44" s="150"/>
      <c r="O44" s="152"/>
      <c r="P44" s="148"/>
      <c r="Q44" s="150"/>
      <c r="R44" s="152"/>
      <c r="S44" s="148"/>
      <c r="T44" s="150"/>
      <c r="U44" s="152"/>
      <c r="V44" s="148"/>
      <c r="W44" s="150"/>
      <c r="X44" s="152"/>
      <c r="Y44" s="148"/>
      <c r="Z44" s="150"/>
      <c r="AA44" s="152"/>
      <c r="AB44" s="148"/>
      <c r="AC44" s="150"/>
      <c r="AD44" s="152"/>
      <c r="AE44" s="148"/>
      <c r="AF44" s="150"/>
      <c r="AG44" s="152"/>
      <c r="AH44" s="142"/>
      <c r="AI44" s="144"/>
      <c r="AJ44" s="146"/>
      <c r="AK44" s="142"/>
      <c r="AL44" s="144"/>
      <c r="AM44" s="146"/>
      <c r="AN44" s="138"/>
      <c r="AO44" s="140"/>
    </row>
    <row r="45" spans="1:41" ht="12.75" customHeight="1">
      <c r="A45" s="298" t="s">
        <v>280</v>
      </c>
      <c r="B45" s="84" t="s">
        <v>234</v>
      </c>
      <c r="C45" s="137" t="s">
        <v>14</v>
      </c>
      <c r="D45" s="147">
        <v>1</v>
      </c>
      <c r="E45" s="149">
        <v>1</v>
      </c>
      <c r="F45" s="151" t="s">
        <v>39</v>
      </c>
      <c r="G45" s="147">
        <v>1</v>
      </c>
      <c r="H45" s="149">
        <v>1</v>
      </c>
      <c r="I45" s="151" t="s">
        <v>39</v>
      </c>
      <c r="J45" s="147"/>
      <c r="K45" s="149"/>
      <c r="L45" s="151"/>
      <c r="M45" s="147"/>
      <c r="N45" s="149"/>
      <c r="O45" s="151"/>
      <c r="P45" s="147"/>
      <c r="Q45" s="149"/>
      <c r="R45" s="151"/>
      <c r="S45" s="147"/>
      <c r="T45" s="149"/>
      <c r="U45" s="151"/>
      <c r="V45" s="147"/>
      <c r="W45" s="149"/>
      <c r="X45" s="151"/>
      <c r="Y45" s="147"/>
      <c r="Z45" s="149"/>
      <c r="AA45" s="151"/>
      <c r="AB45" s="147"/>
      <c r="AC45" s="149"/>
      <c r="AD45" s="151"/>
      <c r="AE45" s="147"/>
      <c r="AF45" s="149"/>
      <c r="AG45" s="151"/>
      <c r="AH45" s="141"/>
      <c r="AI45" s="143"/>
      <c r="AJ45" s="145"/>
      <c r="AK45" s="141"/>
      <c r="AL45" s="143"/>
      <c r="AM45" s="145"/>
      <c r="AN45" s="137">
        <f>SUM(E45,H45,K45,N45,Q45,T45,W45,Z45,AC45,AF45,AI45,AL45)</f>
        <v>2</v>
      </c>
      <c r="AO45" s="139">
        <v>12</v>
      </c>
    </row>
    <row r="46" spans="1:41" ht="12.75" customHeight="1" thickBot="1">
      <c r="A46" s="299"/>
      <c r="B46" s="85"/>
      <c r="C46" s="138"/>
      <c r="D46" s="148"/>
      <c r="E46" s="150"/>
      <c r="F46" s="152"/>
      <c r="G46" s="148"/>
      <c r="H46" s="150"/>
      <c r="I46" s="152"/>
      <c r="J46" s="148"/>
      <c r="K46" s="150"/>
      <c r="L46" s="152"/>
      <c r="M46" s="148"/>
      <c r="N46" s="150"/>
      <c r="O46" s="152"/>
      <c r="P46" s="148"/>
      <c r="Q46" s="150"/>
      <c r="R46" s="152"/>
      <c r="S46" s="148"/>
      <c r="T46" s="150"/>
      <c r="U46" s="152"/>
      <c r="V46" s="148"/>
      <c r="W46" s="150"/>
      <c r="X46" s="152"/>
      <c r="Y46" s="148"/>
      <c r="Z46" s="150"/>
      <c r="AA46" s="152"/>
      <c r="AB46" s="148"/>
      <c r="AC46" s="150"/>
      <c r="AD46" s="152"/>
      <c r="AE46" s="148"/>
      <c r="AF46" s="150"/>
      <c r="AG46" s="152"/>
      <c r="AH46" s="142"/>
      <c r="AI46" s="144"/>
      <c r="AJ46" s="146"/>
      <c r="AK46" s="142"/>
      <c r="AL46" s="144"/>
      <c r="AM46" s="146"/>
      <c r="AN46" s="138"/>
      <c r="AO46" s="140"/>
    </row>
    <row r="47" spans="1:41" ht="12.75" customHeight="1">
      <c r="A47" s="205" t="s">
        <v>266</v>
      </c>
      <c r="B47" s="84" t="s">
        <v>24</v>
      </c>
      <c r="C47" s="137" t="s">
        <v>14</v>
      </c>
      <c r="D47" s="147"/>
      <c r="E47" s="149"/>
      <c r="F47" s="151"/>
      <c r="G47" s="147"/>
      <c r="H47" s="149"/>
      <c r="I47" s="151"/>
      <c r="J47" s="147"/>
      <c r="K47" s="149"/>
      <c r="L47" s="151"/>
      <c r="M47" s="147"/>
      <c r="N47" s="149"/>
      <c r="O47" s="151"/>
      <c r="P47" s="147"/>
      <c r="Q47" s="149"/>
      <c r="R47" s="151"/>
      <c r="S47" s="147"/>
      <c r="T47" s="149"/>
      <c r="U47" s="151"/>
      <c r="V47" s="147"/>
      <c r="W47" s="149"/>
      <c r="X47" s="151"/>
      <c r="Y47" s="147"/>
      <c r="Z47" s="149"/>
      <c r="AA47" s="151"/>
      <c r="AB47" s="147"/>
      <c r="AC47" s="149"/>
      <c r="AD47" s="151"/>
      <c r="AE47" s="147"/>
      <c r="AF47" s="149"/>
      <c r="AG47" s="151"/>
      <c r="AH47" s="141">
        <v>0</v>
      </c>
      <c r="AI47" s="143">
        <v>4</v>
      </c>
      <c r="AJ47" s="145" t="s">
        <v>39</v>
      </c>
      <c r="AK47" s="141">
        <v>0</v>
      </c>
      <c r="AL47" s="143">
        <v>4</v>
      </c>
      <c r="AM47" s="145" t="s">
        <v>39</v>
      </c>
      <c r="AN47" s="137">
        <f>SUM(E47,H47,K47,N47,Q47,T47,W47,Z47,AC47,AF47,AI47,AL47)</f>
        <v>8</v>
      </c>
      <c r="AO47" s="139" t="s">
        <v>205</v>
      </c>
    </row>
    <row r="48" spans="1:41" ht="12.75" customHeight="1" thickBot="1">
      <c r="A48" s="206"/>
      <c r="B48" s="85"/>
      <c r="C48" s="138"/>
      <c r="D48" s="148"/>
      <c r="E48" s="150"/>
      <c r="F48" s="152"/>
      <c r="G48" s="148"/>
      <c r="H48" s="150"/>
      <c r="I48" s="152"/>
      <c r="J48" s="148"/>
      <c r="K48" s="150"/>
      <c r="L48" s="152"/>
      <c r="M48" s="148"/>
      <c r="N48" s="150"/>
      <c r="O48" s="152"/>
      <c r="P48" s="148"/>
      <c r="Q48" s="150"/>
      <c r="R48" s="152"/>
      <c r="S48" s="148"/>
      <c r="T48" s="150"/>
      <c r="U48" s="152"/>
      <c r="V48" s="148"/>
      <c r="W48" s="150"/>
      <c r="X48" s="152"/>
      <c r="Y48" s="148"/>
      <c r="Z48" s="150"/>
      <c r="AA48" s="152"/>
      <c r="AB48" s="148"/>
      <c r="AC48" s="150"/>
      <c r="AD48" s="152"/>
      <c r="AE48" s="148"/>
      <c r="AF48" s="150"/>
      <c r="AG48" s="152"/>
      <c r="AH48" s="142"/>
      <c r="AI48" s="144"/>
      <c r="AJ48" s="146"/>
      <c r="AK48" s="142"/>
      <c r="AL48" s="144"/>
      <c r="AM48" s="146"/>
      <c r="AN48" s="138"/>
      <c r="AO48" s="140"/>
    </row>
    <row r="49" spans="1:41" ht="13.5" customHeight="1" thickBot="1">
      <c r="A49" s="204" t="s">
        <v>324</v>
      </c>
      <c r="B49" s="204" t="s">
        <v>107</v>
      </c>
      <c r="C49" s="137" t="s">
        <v>44</v>
      </c>
      <c r="D49" s="165" t="s">
        <v>0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7"/>
      <c r="AN49" s="168"/>
      <c r="AO49" s="169"/>
    </row>
    <row r="50" spans="1:41" ht="13.5" customHeight="1" thickBot="1">
      <c r="A50" s="189"/>
      <c r="B50" s="189"/>
      <c r="C50" s="164"/>
      <c r="D50" s="155" t="s">
        <v>2</v>
      </c>
      <c r="E50" s="156"/>
      <c r="F50" s="157"/>
      <c r="G50" s="155" t="s">
        <v>3</v>
      </c>
      <c r="H50" s="156"/>
      <c r="I50" s="157"/>
      <c r="J50" s="155" t="s">
        <v>4</v>
      </c>
      <c r="K50" s="156"/>
      <c r="L50" s="157"/>
      <c r="M50" s="155" t="s">
        <v>5</v>
      </c>
      <c r="N50" s="156"/>
      <c r="O50" s="157"/>
      <c r="P50" s="155" t="s">
        <v>6</v>
      </c>
      <c r="Q50" s="156"/>
      <c r="R50" s="157"/>
      <c r="S50" s="155" t="s">
        <v>7</v>
      </c>
      <c r="T50" s="156"/>
      <c r="U50" s="157"/>
      <c r="V50" s="155" t="s">
        <v>8</v>
      </c>
      <c r="W50" s="156"/>
      <c r="X50" s="157"/>
      <c r="Y50" s="155" t="s">
        <v>9</v>
      </c>
      <c r="Z50" s="156"/>
      <c r="AA50" s="157"/>
      <c r="AB50" s="155" t="s">
        <v>10</v>
      </c>
      <c r="AC50" s="156"/>
      <c r="AD50" s="157"/>
      <c r="AE50" s="155" t="s">
        <v>11</v>
      </c>
      <c r="AF50" s="156"/>
      <c r="AG50" s="157"/>
      <c r="AH50" s="158" t="s">
        <v>48</v>
      </c>
      <c r="AI50" s="159"/>
      <c r="AJ50" s="160"/>
      <c r="AK50" s="158" t="s">
        <v>49</v>
      </c>
      <c r="AL50" s="159"/>
      <c r="AM50" s="160"/>
      <c r="AN50" s="153" t="s">
        <v>164</v>
      </c>
      <c r="AO50" s="302" t="s">
        <v>204</v>
      </c>
    </row>
    <row r="51" spans="1:41" ht="13.5" customHeight="1" thickBot="1">
      <c r="A51" s="190"/>
      <c r="B51" s="190"/>
      <c r="C51" s="138"/>
      <c r="D51" s="92" t="s">
        <v>1</v>
      </c>
      <c r="E51" s="93" t="s">
        <v>12</v>
      </c>
      <c r="F51" s="94" t="s">
        <v>27</v>
      </c>
      <c r="G51" s="92" t="s">
        <v>1</v>
      </c>
      <c r="H51" s="93" t="s">
        <v>12</v>
      </c>
      <c r="I51" s="94" t="s">
        <v>27</v>
      </c>
      <c r="J51" s="92" t="s">
        <v>1</v>
      </c>
      <c r="K51" s="93" t="s">
        <v>12</v>
      </c>
      <c r="L51" s="94" t="s">
        <v>27</v>
      </c>
      <c r="M51" s="92" t="s">
        <v>1</v>
      </c>
      <c r="N51" s="93" t="s">
        <v>12</v>
      </c>
      <c r="O51" s="94" t="s">
        <v>27</v>
      </c>
      <c r="P51" s="92" t="s">
        <v>1</v>
      </c>
      <c r="Q51" s="93" t="s">
        <v>12</v>
      </c>
      <c r="R51" s="94" t="s">
        <v>27</v>
      </c>
      <c r="S51" s="92" t="s">
        <v>1</v>
      </c>
      <c r="T51" s="93" t="s">
        <v>12</v>
      </c>
      <c r="U51" s="94" t="s">
        <v>27</v>
      </c>
      <c r="V51" s="92" t="s">
        <v>1</v>
      </c>
      <c r="W51" s="93" t="s">
        <v>12</v>
      </c>
      <c r="X51" s="94" t="s">
        <v>27</v>
      </c>
      <c r="Y51" s="92" t="s">
        <v>1</v>
      </c>
      <c r="Z51" s="93" t="s">
        <v>12</v>
      </c>
      <c r="AA51" s="94" t="s">
        <v>27</v>
      </c>
      <c r="AB51" s="92" t="s">
        <v>1</v>
      </c>
      <c r="AC51" s="93" t="s">
        <v>12</v>
      </c>
      <c r="AD51" s="94" t="s">
        <v>27</v>
      </c>
      <c r="AE51" s="92" t="s">
        <v>1</v>
      </c>
      <c r="AF51" s="93" t="s">
        <v>12</v>
      </c>
      <c r="AG51" s="94" t="s">
        <v>27</v>
      </c>
      <c r="AH51" s="95" t="s">
        <v>1</v>
      </c>
      <c r="AI51" s="96" t="s">
        <v>12</v>
      </c>
      <c r="AJ51" s="97" t="s">
        <v>27</v>
      </c>
      <c r="AK51" s="95" t="s">
        <v>1</v>
      </c>
      <c r="AL51" s="96" t="s">
        <v>12</v>
      </c>
      <c r="AM51" s="97" t="s">
        <v>27</v>
      </c>
      <c r="AN51" s="154"/>
      <c r="AO51" s="303"/>
    </row>
    <row r="52" spans="1:41" ht="12.75" customHeight="1">
      <c r="A52" s="205" t="s">
        <v>263</v>
      </c>
      <c r="B52" s="84" t="s">
        <v>109</v>
      </c>
      <c r="C52" s="137" t="s">
        <v>46</v>
      </c>
      <c r="D52" s="147">
        <v>1</v>
      </c>
      <c r="E52" s="149">
        <v>1</v>
      </c>
      <c r="F52" s="151" t="s">
        <v>38</v>
      </c>
      <c r="G52" s="147">
        <v>1</v>
      </c>
      <c r="H52" s="149">
        <v>1</v>
      </c>
      <c r="I52" s="151" t="s">
        <v>38</v>
      </c>
      <c r="J52" s="147"/>
      <c r="K52" s="149"/>
      <c r="L52" s="151"/>
      <c r="M52" s="147"/>
      <c r="N52" s="149"/>
      <c r="O52" s="151"/>
      <c r="P52" s="147"/>
      <c r="Q52" s="149"/>
      <c r="R52" s="151"/>
      <c r="S52" s="147"/>
      <c r="T52" s="149"/>
      <c r="U52" s="151"/>
      <c r="V52" s="147"/>
      <c r="W52" s="149"/>
      <c r="X52" s="151"/>
      <c r="Y52" s="147"/>
      <c r="Z52" s="149"/>
      <c r="AA52" s="151"/>
      <c r="AB52" s="147"/>
      <c r="AC52" s="149"/>
      <c r="AD52" s="151"/>
      <c r="AE52" s="147"/>
      <c r="AF52" s="149"/>
      <c r="AG52" s="151"/>
      <c r="AH52" s="141"/>
      <c r="AI52" s="143"/>
      <c r="AJ52" s="145"/>
      <c r="AK52" s="141"/>
      <c r="AL52" s="143"/>
      <c r="AM52" s="145"/>
      <c r="AN52" s="137">
        <f>SUM(E52,H52)</f>
        <v>2</v>
      </c>
      <c r="AO52" s="139">
        <v>55</v>
      </c>
    </row>
    <row r="53" spans="1:41" ht="12.75" customHeight="1" thickBot="1">
      <c r="A53" s="206"/>
      <c r="B53" s="85"/>
      <c r="C53" s="138"/>
      <c r="D53" s="148"/>
      <c r="E53" s="150"/>
      <c r="F53" s="152"/>
      <c r="G53" s="148"/>
      <c r="H53" s="150"/>
      <c r="I53" s="152"/>
      <c r="J53" s="148"/>
      <c r="K53" s="150"/>
      <c r="L53" s="152"/>
      <c r="M53" s="148"/>
      <c r="N53" s="150"/>
      <c r="O53" s="152"/>
      <c r="P53" s="148"/>
      <c r="Q53" s="150"/>
      <c r="R53" s="152"/>
      <c r="S53" s="148"/>
      <c r="T53" s="150"/>
      <c r="U53" s="152"/>
      <c r="V53" s="148"/>
      <c r="W53" s="150"/>
      <c r="X53" s="152"/>
      <c r="Y53" s="148"/>
      <c r="Z53" s="150"/>
      <c r="AA53" s="152"/>
      <c r="AB53" s="148"/>
      <c r="AC53" s="150"/>
      <c r="AD53" s="152"/>
      <c r="AE53" s="148"/>
      <c r="AF53" s="150"/>
      <c r="AG53" s="152"/>
      <c r="AH53" s="142"/>
      <c r="AI53" s="144"/>
      <c r="AJ53" s="146"/>
      <c r="AK53" s="142"/>
      <c r="AL53" s="144"/>
      <c r="AM53" s="146"/>
      <c r="AN53" s="138"/>
      <c r="AO53" s="140"/>
    </row>
    <row r="54" spans="1:41" ht="12.75" customHeight="1">
      <c r="A54" s="205" t="s">
        <v>264</v>
      </c>
      <c r="B54" s="84" t="s">
        <v>110</v>
      </c>
      <c r="C54" s="137" t="s">
        <v>46</v>
      </c>
      <c r="D54" s="147">
        <v>1</v>
      </c>
      <c r="E54" s="149">
        <v>1</v>
      </c>
      <c r="F54" s="151" t="s">
        <v>38</v>
      </c>
      <c r="G54" s="147">
        <v>1</v>
      </c>
      <c r="H54" s="149">
        <v>1</v>
      </c>
      <c r="I54" s="151" t="s">
        <v>38</v>
      </c>
      <c r="J54" s="147"/>
      <c r="K54" s="149"/>
      <c r="L54" s="151"/>
      <c r="M54" s="147"/>
      <c r="N54" s="149"/>
      <c r="O54" s="151"/>
      <c r="P54" s="147"/>
      <c r="Q54" s="149"/>
      <c r="R54" s="151"/>
      <c r="S54" s="147"/>
      <c r="T54" s="149"/>
      <c r="U54" s="151"/>
      <c r="V54" s="147"/>
      <c r="W54" s="149"/>
      <c r="X54" s="151"/>
      <c r="Y54" s="147"/>
      <c r="Z54" s="149"/>
      <c r="AA54" s="151"/>
      <c r="AB54" s="147"/>
      <c r="AC54" s="149"/>
      <c r="AD54" s="151"/>
      <c r="AE54" s="147"/>
      <c r="AF54" s="149"/>
      <c r="AG54" s="151"/>
      <c r="AH54" s="141"/>
      <c r="AI54" s="143"/>
      <c r="AJ54" s="145"/>
      <c r="AK54" s="141"/>
      <c r="AL54" s="143"/>
      <c r="AM54" s="145"/>
      <c r="AN54" s="137">
        <f>SUM(E54,H54)</f>
        <v>2</v>
      </c>
      <c r="AO54" s="139">
        <v>55</v>
      </c>
    </row>
    <row r="55" spans="1:41" ht="12.75" customHeight="1" thickBot="1">
      <c r="A55" s="206"/>
      <c r="B55" s="85"/>
      <c r="C55" s="138"/>
      <c r="D55" s="148"/>
      <c r="E55" s="150"/>
      <c r="F55" s="152"/>
      <c r="G55" s="148"/>
      <c r="H55" s="150"/>
      <c r="I55" s="152"/>
      <c r="J55" s="148"/>
      <c r="K55" s="150"/>
      <c r="L55" s="152"/>
      <c r="M55" s="148"/>
      <c r="N55" s="150"/>
      <c r="O55" s="152"/>
      <c r="P55" s="148"/>
      <c r="Q55" s="150"/>
      <c r="R55" s="152"/>
      <c r="S55" s="148"/>
      <c r="T55" s="150"/>
      <c r="U55" s="152"/>
      <c r="V55" s="148"/>
      <c r="W55" s="150"/>
      <c r="X55" s="152"/>
      <c r="Y55" s="148"/>
      <c r="Z55" s="150"/>
      <c r="AA55" s="152"/>
      <c r="AB55" s="148"/>
      <c r="AC55" s="150"/>
      <c r="AD55" s="152"/>
      <c r="AE55" s="148"/>
      <c r="AF55" s="150"/>
      <c r="AG55" s="152"/>
      <c r="AH55" s="142"/>
      <c r="AI55" s="144"/>
      <c r="AJ55" s="146"/>
      <c r="AK55" s="142"/>
      <c r="AL55" s="144"/>
      <c r="AM55" s="146"/>
      <c r="AN55" s="138"/>
      <c r="AO55" s="140"/>
    </row>
    <row r="56" spans="1:41" ht="12.75" customHeight="1">
      <c r="A56" s="205" t="s">
        <v>265</v>
      </c>
      <c r="B56" s="84" t="s">
        <v>111</v>
      </c>
      <c r="C56" s="137" t="s">
        <v>13</v>
      </c>
      <c r="D56" s="147">
        <v>1</v>
      </c>
      <c r="E56" s="149">
        <v>1</v>
      </c>
      <c r="F56" s="151" t="s">
        <v>38</v>
      </c>
      <c r="G56" s="147">
        <v>1</v>
      </c>
      <c r="H56" s="149">
        <v>1</v>
      </c>
      <c r="I56" s="151" t="s">
        <v>39</v>
      </c>
      <c r="J56" s="147"/>
      <c r="K56" s="149"/>
      <c r="L56" s="151"/>
      <c r="M56" s="147"/>
      <c r="N56" s="149"/>
      <c r="O56" s="151"/>
      <c r="P56" s="147"/>
      <c r="Q56" s="149"/>
      <c r="R56" s="151"/>
      <c r="S56" s="147"/>
      <c r="T56" s="149"/>
      <c r="U56" s="151"/>
      <c r="V56" s="147"/>
      <c r="W56" s="149"/>
      <c r="X56" s="151"/>
      <c r="Y56" s="147"/>
      <c r="Z56" s="149"/>
      <c r="AA56" s="151"/>
      <c r="AB56" s="147"/>
      <c r="AC56" s="149"/>
      <c r="AD56" s="151"/>
      <c r="AE56" s="147"/>
      <c r="AF56" s="149"/>
      <c r="AG56" s="151"/>
      <c r="AH56" s="141"/>
      <c r="AI56" s="143"/>
      <c r="AJ56" s="145"/>
      <c r="AK56" s="141"/>
      <c r="AL56" s="143"/>
      <c r="AM56" s="145"/>
      <c r="AN56" s="137">
        <f>SUM(E56,H56)</f>
        <v>2</v>
      </c>
      <c r="AO56" s="139">
        <v>55</v>
      </c>
    </row>
    <row r="57" spans="1:41" ht="12.75" customHeight="1" thickBot="1">
      <c r="A57" s="206"/>
      <c r="B57" s="85"/>
      <c r="C57" s="138"/>
      <c r="D57" s="148"/>
      <c r="E57" s="150"/>
      <c r="F57" s="152"/>
      <c r="G57" s="148"/>
      <c r="H57" s="150"/>
      <c r="I57" s="152"/>
      <c r="J57" s="148"/>
      <c r="K57" s="150"/>
      <c r="L57" s="152"/>
      <c r="M57" s="148"/>
      <c r="N57" s="150"/>
      <c r="O57" s="152"/>
      <c r="P57" s="148"/>
      <c r="Q57" s="150"/>
      <c r="R57" s="152"/>
      <c r="S57" s="148"/>
      <c r="T57" s="150"/>
      <c r="U57" s="152"/>
      <c r="V57" s="148"/>
      <c r="W57" s="150"/>
      <c r="X57" s="152"/>
      <c r="Y57" s="148"/>
      <c r="Z57" s="150"/>
      <c r="AA57" s="152"/>
      <c r="AB57" s="148"/>
      <c r="AC57" s="150"/>
      <c r="AD57" s="152"/>
      <c r="AE57" s="148"/>
      <c r="AF57" s="150"/>
      <c r="AG57" s="152"/>
      <c r="AH57" s="142"/>
      <c r="AI57" s="144"/>
      <c r="AJ57" s="146"/>
      <c r="AK57" s="142"/>
      <c r="AL57" s="144"/>
      <c r="AM57" s="146"/>
      <c r="AN57" s="138"/>
      <c r="AO57" s="140"/>
    </row>
    <row r="58" spans="1:41" ht="12.75" customHeight="1" thickBot="1">
      <c r="A58" s="115"/>
      <c r="B58" s="168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169"/>
    </row>
    <row r="59" spans="1:41" ht="12.75" customHeight="1">
      <c r="A59" s="207" t="s">
        <v>331</v>
      </c>
      <c r="B59" s="117" t="s">
        <v>37</v>
      </c>
      <c r="C59" s="178"/>
      <c r="D59" s="174"/>
      <c r="E59" s="176"/>
      <c r="F59" s="172"/>
      <c r="G59" s="174"/>
      <c r="H59" s="176"/>
      <c r="I59" s="172"/>
      <c r="J59" s="174"/>
      <c r="K59" s="176"/>
      <c r="L59" s="172"/>
      <c r="M59" s="174"/>
      <c r="N59" s="176"/>
      <c r="O59" s="172"/>
      <c r="P59" s="174"/>
      <c r="Q59" s="176"/>
      <c r="R59" s="172"/>
      <c r="S59" s="174"/>
      <c r="T59" s="176"/>
      <c r="U59" s="172"/>
      <c r="V59" s="174"/>
      <c r="W59" s="176"/>
      <c r="X59" s="172"/>
      <c r="Y59" s="174"/>
      <c r="Z59" s="176"/>
      <c r="AA59" s="172"/>
      <c r="AB59" s="174"/>
      <c r="AC59" s="176"/>
      <c r="AD59" s="172"/>
      <c r="AE59" s="174"/>
      <c r="AF59" s="176"/>
      <c r="AG59" s="172"/>
      <c r="AH59" s="174"/>
      <c r="AI59" s="176"/>
      <c r="AJ59" s="172"/>
      <c r="AK59" s="174"/>
      <c r="AL59" s="176"/>
      <c r="AM59" s="172"/>
      <c r="AN59" s="178">
        <v>12</v>
      </c>
      <c r="AO59" s="184" t="s">
        <v>205</v>
      </c>
    </row>
    <row r="60" spans="1:41" ht="12.75" customHeight="1" thickBot="1">
      <c r="A60" s="208"/>
      <c r="B60" s="118"/>
      <c r="C60" s="179"/>
      <c r="D60" s="175"/>
      <c r="E60" s="177"/>
      <c r="F60" s="173"/>
      <c r="G60" s="175"/>
      <c r="H60" s="177"/>
      <c r="I60" s="173"/>
      <c r="J60" s="175"/>
      <c r="K60" s="177"/>
      <c r="L60" s="173"/>
      <c r="M60" s="175"/>
      <c r="N60" s="177"/>
      <c r="O60" s="173"/>
      <c r="P60" s="175"/>
      <c r="Q60" s="177"/>
      <c r="R60" s="173"/>
      <c r="S60" s="175"/>
      <c r="T60" s="177"/>
      <c r="U60" s="173"/>
      <c r="V60" s="175"/>
      <c r="W60" s="177"/>
      <c r="X60" s="173"/>
      <c r="Y60" s="175"/>
      <c r="Z60" s="177"/>
      <c r="AA60" s="173"/>
      <c r="AB60" s="175"/>
      <c r="AC60" s="177"/>
      <c r="AD60" s="173"/>
      <c r="AE60" s="175"/>
      <c r="AF60" s="177"/>
      <c r="AG60" s="173"/>
      <c r="AH60" s="175"/>
      <c r="AI60" s="177"/>
      <c r="AJ60" s="173"/>
      <c r="AK60" s="175"/>
      <c r="AL60" s="177"/>
      <c r="AM60" s="173"/>
      <c r="AN60" s="179"/>
      <c r="AO60" s="185"/>
    </row>
    <row r="61" spans="2:40" ht="12.75" thickBot="1">
      <c r="B61" s="100" t="s">
        <v>23</v>
      </c>
      <c r="C61" s="44"/>
      <c r="D61" s="101">
        <f>SUM(D7:D52)</f>
        <v>22.5</v>
      </c>
      <c r="E61" s="88">
        <f>SUM(E7:E52)</f>
        <v>27</v>
      </c>
      <c r="F61" s="102"/>
      <c r="G61" s="101">
        <f>SUM(G7:G52)</f>
        <v>21.5</v>
      </c>
      <c r="H61" s="88">
        <f>SUM(H7:H52)</f>
        <v>25</v>
      </c>
      <c r="I61" s="102"/>
      <c r="J61" s="101">
        <f>SUM(J7:J60)</f>
        <v>21.5</v>
      </c>
      <c r="K61" s="88">
        <f>SUM(K7:K60)</f>
        <v>24</v>
      </c>
      <c r="L61" s="102"/>
      <c r="M61" s="101">
        <f>SUM(M7:M60)</f>
        <v>21.5</v>
      </c>
      <c r="N61" s="88">
        <f>SUM(N7:N60)</f>
        <v>24</v>
      </c>
      <c r="O61" s="102"/>
      <c r="P61" s="101">
        <f>SUM(P7:P60)</f>
        <v>19.5</v>
      </c>
      <c r="Q61" s="88">
        <f>SUM(Q7:Q60)</f>
        <v>24</v>
      </c>
      <c r="R61" s="102"/>
      <c r="S61" s="101">
        <f>SUM(S7:S60)</f>
        <v>19.5</v>
      </c>
      <c r="T61" s="88">
        <f>SUM(T7:T60)</f>
        <v>24</v>
      </c>
      <c r="U61" s="102"/>
      <c r="V61" s="101">
        <f>SUM(V7:V60)</f>
        <v>21.5</v>
      </c>
      <c r="W61" s="88">
        <f>SUM(W7:W60)</f>
        <v>27</v>
      </c>
      <c r="X61" s="102"/>
      <c r="Y61" s="101">
        <f>SUM(Y7:Y60)</f>
        <v>21.5</v>
      </c>
      <c r="Z61" s="88">
        <f>SUM(Z7:Z60)</f>
        <v>27</v>
      </c>
      <c r="AA61" s="102"/>
      <c r="AB61" s="101">
        <f>SUM(AB7:AB60)</f>
        <v>13.5</v>
      </c>
      <c r="AC61" s="88">
        <f>SUM(AC7:AC60)</f>
        <v>19</v>
      </c>
      <c r="AD61" s="102"/>
      <c r="AE61" s="101">
        <f>SUM(AE7:AE60)</f>
        <v>13.5</v>
      </c>
      <c r="AF61" s="88">
        <f>SUM(AF7:AF60)</f>
        <v>19</v>
      </c>
      <c r="AG61" s="102"/>
      <c r="AH61" s="103"/>
      <c r="AI61" s="90">
        <f>SUM(AI7:AI60)</f>
        <v>4</v>
      </c>
      <c r="AJ61" s="104"/>
      <c r="AK61" s="89"/>
      <c r="AL61" s="105">
        <f>SUM(AL7:AL60)</f>
        <v>4</v>
      </c>
      <c r="AM61" s="91"/>
      <c r="AN61" s="106">
        <f>SUM(AN7:AN47,AN52,AN59:AN60)</f>
        <v>260</v>
      </c>
    </row>
    <row r="62" spans="2:41" ht="12.75" thickBot="1">
      <c r="B62" s="107"/>
      <c r="C62" s="10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109"/>
      <c r="AO62" s="111"/>
    </row>
    <row r="63" spans="1:41" ht="16.5" customHeight="1" thickBot="1">
      <c r="A63" s="191" t="s">
        <v>112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3"/>
    </row>
    <row r="64" spans="1:41" ht="16.5" customHeight="1" thickBot="1">
      <c r="A64" s="189" t="s">
        <v>324</v>
      </c>
      <c r="B64" s="189" t="s">
        <v>106</v>
      </c>
      <c r="C64" s="164" t="s">
        <v>44</v>
      </c>
      <c r="D64" s="194" t="s">
        <v>0</v>
      </c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6"/>
      <c r="AN64" s="168"/>
      <c r="AO64" s="169"/>
    </row>
    <row r="65" spans="1:41" ht="16.5" customHeight="1" thickBot="1">
      <c r="A65" s="189"/>
      <c r="B65" s="189"/>
      <c r="C65" s="164"/>
      <c r="D65" s="155" t="s">
        <v>2</v>
      </c>
      <c r="E65" s="156"/>
      <c r="F65" s="157"/>
      <c r="G65" s="155" t="s">
        <v>3</v>
      </c>
      <c r="H65" s="156"/>
      <c r="I65" s="157"/>
      <c r="J65" s="155" t="s">
        <v>4</v>
      </c>
      <c r="K65" s="156"/>
      <c r="L65" s="157"/>
      <c r="M65" s="155" t="s">
        <v>5</v>
      </c>
      <c r="N65" s="156"/>
      <c r="O65" s="157"/>
      <c r="P65" s="155" t="s">
        <v>6</v>
      </c>
      <c r="Q65" s="156"/>
      <c r="R65" s="157"/>
      <c r="S65" s="155" t="s">
        <v>7</v>
      </c>
      <c r="T65" s="156"/>
      <c r="U65" s="157"/>
      <c r="V65" s="155" t="s">
        <v>8</v>
      </c>
      <c r="W65" s="156"/>
      <c r="X65" s="157"/>
      <c r="Y65" s="155" t="s">
        <v>9</v>
      </c>
      <c r="Z65" s="156"/>
      <c r="AA65" s="157"/>
      <c r="AB65" s="155" t="s">
        <v>10</v>
      </c>
      <c r="AC65" s="156"/>
      <c r="AD65" s="157"/>
      <c r="AE65" s="155" t="s">
        <v>11</v>
      </c>
      <c r="AF65" s="156"/>
      <c r="AG65" s="157"/>
      <c r="AH65" s="158" t="s">
        <v>48</v>
      </c>
      <c r="AI65" s="159"/>
      <c r="AJ65" s="160"/>
      <c r="AK65" s="158" t="s">
        <v>49</v>
      </c>
      <c r="AL65" s="159"/>
      <c r="AM65" s="160"/>
      <c r="AN65" s="153" t="s">
        <v>164</v>
      </c>
      <c r="AO65" s="302" t="s">
        <v>204</v>
      </c>
    </row>
    <row r="66" spans="1:41" ht="16.5" customHeight="1" thickBot="1">
      <c r="A66" s="190"/>
      <c r="B66" s="190"/>
      <c r="C66" s="138"/>
      <c r="D66" s="92" t="s">
        <v>1</v>
      </c>
      <c r="E66" s="93" t="s">
        <v>12</v>
      </c>
      <c r="F66" s="94" t="s">
        <v>27</v>
      </c>
      <c r="G66" s="92" t="s">
        <v>1</v>
      </c>
      <c r="H66" s="93" t="s">
        <v>12</v>
      </c>
      <c r="I66" s="94" t="s">
        <v>27</v>
      </c>
      <c r="J66" s="92" t="s">
        <v>1</v>
      </c>
      <c r="K66" s="93" t="s">
        <v>12</v>
      </c>
      <c r="L66" s="94" t="s">
        <v>27</v>
      </c>
      <c r="M66" s="92" t="s">
        <v>1</v>
      </c>
      <c r="N66" s="93" t="s">
        <v>12</v>
      </c>
      <c r="O66" s="94" t="s">
        <v>27</v>
      </c>
      <c r="P66" s="92" t="s">
        <v>1</v>
      </c>
      <c r="Q66" s="93" t="s">
        <v>12</v>
      </c>
      <c r="R66" s="94" t="s">
        <v>27</v>
      </c>
      <c r="S66" s="92" t="s">
        <v>1</v>
      </c>
      <c r="T66" s="93" t="s">
        <v>12</v>
      </c>
      <c r="U66" s="94" t="s">
        <v>27</v>
      </c>
      <c r="V66" s="92" t="s">
        <v>1</v>
      </c>
      <c r="W66" s="93" t="s">
        <v>12</v>
      </c>
      <c r="X66" s="94" t="s">
        <v>27</v>
      </c>
      <c r="Y66" s="92" t="s">
        <v>1</v>
      </c>
      <c r="Z66" s="93" t="s">
        <v>12</v>
      </c>
      <c r="AA66" s="94" t="s">
        <v>27</v>
      </c>
      <c r="AB66" s="92" t="s">
        <v>1</v>
      </c>
      <c r="AC66" s="93" t="s">
        <v>12</v>
      </c>
      <c r="AD66" s="94" t="s">
        <v>27</v>
      </c>
      <c r="AE66" s="92" t="s">
        <v>1</v>
      </c>
      <c r="AF66" s="93" t="s">
        <v>12</v>
      </c>
      <c r="AG66" s="94" t="s">
        <v>27</v>
      </c>
      <c r="AH66" s="95" t="s">
        <v>1</v>
      </c>
      <c r="AI66" s="96" t="s">
        <v>12</v>
      </c>
      <c r="AJ66" s="97" t="s">
        <v>27</v>
      </c>
      <c r="AK66" s="95" t="s">
        <v>1</v>
      </c>
      <c r="AL66" s="96" t="s">
        <v>12</v>
      </c>
      <c r="AM66" s="97" t="s">
        <v>27</v>
      </c>
      <c r="AN66" s="154"/>
      <c r="AO66" s="303"/>
    </row>
    <row r="67" spans="1:41" s="127" customFormat="1" ht="17.25" customHeight="1">
      <c r="A67" s="298" t="s">
        <v>385</v>
      </c>
      <c r="B67" s="84" t="s">
        <v>16</v>
      </c>
      <c r="C67" s="137" t="s">
        <v>13</v>
      </c>
      <c r="D67" s="147"/>
      <c r="E67" s="149"/>
      <c r="F67" s="151"/>
      <c r="G67" s="147"/>
      <c r="H67" s="149"/>
      <c r="I67" s="151"/>
      <c r="J67" s="309">
        <v>3</v>
      </c>
      <c r="K67" s="311">
        <v>4</v>
      </c>
      <c r="L67" s="307" t="s">
        <v>38</v>
      </c>
      <c r="M67" s="147"/>
      <c r="N67" s="149"/>
      <c r="O67" s="151"/>
      <c r="P67" s="309"/>
      <c r="Q67" s="311"/>
      <c r="R67" s="307"/>
      <c r="S67" s="309"/>
      <c r="T67" s="311"/>
      <c r="U67" s="307"/>
      <c r="V67" s="147"/>
      <c r="W67" s="149"/>
      <c r="X67" s="151"/>
      <c r="Y67" s="147"/>
      <c r="Z67" s="149"/>
      <c r="AA67" s="151"/>
      <c r="AB67" s="147"/>
      <c r="AC67" s="149"/>
      <c r="AD67" s="151"/>
      <c r="AE67" s="147"/>
      <c r="AF67" s="149"/>
      <c r="AG67" s="151"/>
      <c r="AH67" s="141"/>
      <c r="AI67" s="143"/>
      <c r="AJ67" s="145"/>
      <c r="AK67" s="141"/>
      <c r="AL67" s="143"/>
      <c r="AM67" s="145"/>
      <c r="AN67" s="137">
        <f>SUM(E67,H67,K67,N67,Q67,T67,W67,Z67,AC67,AF67,AI67,AL67)</f>
        <v>4</v>
      </c>
      <c r="AO67" s="139">
        <v>55</v>
      </c>
    </row>
    <row r="68" spans="1:41" s="127" customFormat="1" ht="17.25" customHeight="1" thickBot="1">
      <c r="A68" s="299"/>
      <c r="B68" s="85"/>
      <c r="C68" s="138"/>
      <c r="D68" s="148"/>
      <c r="E68" s="150"/>
      <c r="F68" s="152"/>
      <c r="G68" s="148"/>
      <c r="H68" s="150"/>
      <c r="I68" s="152"/>
      <c r="J68" s="310"/>
      <c r="K68" s="312"/>
      <c r="L68" s="308"/>
      <c r="M68" s="148"/>
      <c r="N68" s="150"/>
      <c r="O68" s="152"/>
      <c r="P68" s="310"/>
      <c r="Q68" s="312"/>
      <c r="R68" s="308"/>
      <c r="S68" s="310"/>
      <c r="T68" s="312"/>
      <c r="U68" s="308"/>
      <c r="V68" s="148"/>
      <c r="W68" s="150"/>
      <c r="X68" s="152"/>
      <c r="Y68" s="148"/>
      <c r="Z68" s="150"/>
      <c r="AA68" s="152"/>
      <c r="AB68" s="148"/>
      <c r="AC68" s="150"/>
      <c r="AD68" s="152"/>
      <c r="AE68" s="148"/>
      <c r="AF68" s="150"/>
      <c r="AG68" s="152"/>
      <c r="AH68" s="142"/>
      <c r="AI68" s="144"/>
      <c r="AJ68" s="146"/>
      <c r="AK68" s="142"/>
      <c r="AL68" s="144"/>
      <c r="AM68" s="146"/>
      <c r="AN68" s="138"/>
      <c r="AO68" s="140"/>
    </row>
    <row r="69" spans="1:41" s="127" customFormat="1" ht="23.25" customHeight="1">
      <c r="A69" s="298" t="s">
        <v>392</v>
      </c>
      <c r="B69" s="84" t="s">
        <v>17</v>
      </c>
      <c r="C69" s="137" t="s">
        <v>13</v>
      </c>
      <c r="D69" s="147"/>
      <c r="E69" s="149"/>
      <c r="F69" s="151"/>
      <c r="G69" s="147"/>
      <c r="H69" s="149"/>
      <c r="I69" s="151"/>
      <c r="J69" s="147"/>
      <c r="K69" s="149"/>
      <c r="L69" s="151"/>
      <c r="M69" s="147"/>
      <c r="N69" s="149"/>
      <c r="O69" s="151"/>
      <c r="P69" s="309">
        <v>2</v>
      </c>
      <c r="Q69" s="311">
        <v>3</v>
      </c>
      <c r="R69" s="307" t="s">
        <v>39</v>
      </c>
      <c r="S69" s="309">
        <v>2</v>
      </c>
      <c r="T69" s="311">
        <v>3</v>
      </c>
      <c r="U69" s="307" t="s">
        <v>38</v>
      </c>
      <c r="V69" s="147"/>
      <c r="W69" s="149"/>
      <c r="X69" s="151"/>
      <c r="Y69" s="147"/>
      <c r="Z69" s="149"/>
      <c r="AA69" s="151"/>
      <c r="AB69" s="147"/>
      <c r="AC69" s="149"/>
      <c r="AD69" s="151"/>
      <c r="AE69" s="147"/>
      <c r="AF69" s="149"/>
      <c r="AG69" s="151"/>
      <c r="AH69" s="141"/>
      <c r="AI69" s="143"/>
      <c r="AJ69" s="145"/>
      <c r="AK69" s="141"/>
      <c r="AL69" s="143"/>
      <c r="AM69" s="145"/>
      <c r="AN69" s="137">
        <f>SUM(E69,H69,K69,N69,Q69,T69,W69,Z69,AC69,AF69,AI69,AL69)</f>
        <v>6</v>
      </c>
      <c r="AO69" s="139">
        <v>55</v>
      </c>
    </row>
    <row r="70" spans="1:41" s="127" customFormat="1" ht="17.25" customHeight="1" thickBot="1">
      <c r="A70" s="299"/>
      <c r="B70" s="85"/>
      <c r="C70" s="138"/>
      <c r="D70" s="148"/>
      <c r="E70" s="150"/>
      <c r="F70" s="152"/>
      <c r="G70" s="148"/>
      <c r="H70" s="150"/>
      <c r="I70" s="152"/>
      <c r="J70" s="148"/>
      <c r="K70" s="150"/>
      <c r="L70" s="152"/>
      <c r="M70" s="148"/>
      <c r="N70" s="150"/>
      <c r="O70" s="152"/>
      <c r="P70" s="310"/>
      <c r="Q70" s="312"/>
      <c r="R70" s="308"/>
      <c r="S70" s="310"/>
      <c r="T70" s="312"/>
      <c r="U70" s="308"/>
      <c r="V70" s="148"/>
      <c r="W70" s="150"/>
      <c r="X70" s="152"/>
      <c r="Y70" s="148"/>
      <c r="Z70" s="150"/>
      <c r="AA70" s="152"/>
      <c r="AB70" s="148"/>
      <c r="AC70" s="150"/>
      <c r="AD70" s="152"/>
      <c r="AE70" s="148"/>
      <c r="AF70" s="150"/>
      <c r="AG70" s="152"/>
      <c r="AH70" s="142"/>
      <c r="AI70" s="144"/>
      <c r="AJ70" s="146"/>
      <c r="AK70" s="142"/>
      <c r="AL70" s="144"/>
      <c r="AM70" s="146"/>
      <c r="AN70" s="138"/>
      <c r="AO70" s="140"/>
    </row>
    <row r="71" spans="1:41" s="127" customFormat="1" ht="17.25" customHeight="1">
      <c r="A71" s="298" t="s">
        <v>384</v>
      </c>
      <c r="B71" s="84" t="s">
        <v>15</v>
      </c>
      <c r="C71" s="137" t="s">
        <v>13</v>
      </c>
      <c r="D71" s="147"/>
      <c r="E71" s="149"/>
      <c r="F71" s="151"/>
      <c r="G71" s="147"/>
      <c r="H71" s="149"/>
      <c r="I71" s="151"/>
      <c r="J71" s="147"/>
      <c r="K71" s="149"/>
      <c r="L71" s="151"/>
      <c r="M71" s="309">
        <v>3</v>
      </c>
      <c r="N71" s="311">
        <v>4</v>
      </c>
      <c r="O71" s="307" t="s">
        <v>38</v>
      </c>
      <c r="P71" s="309"/>
      <c r="Q71" s="311"/>
      <c r="R71" s="307"/>
      <c r="S71" s="309"/>
      <c r="T71" s="311"/>
      <c r="U71" s="307"/>
      <c r="V71" s="147"/>
      <c r="W71" s="149"/>
      <c r="X71" s="151"/>
      <c r="Y71" s="147"/>
      <c r="Z71" s="149"/>
      <c r="AA71" s="151"/>
      <c r="AB71" s="147"/>
      <c r="AC71" s="149"/>
      <c r="AD71" s="151"/>
      <c r="AE71" s="147"/>
      <c r="AF71" s="149"/>
      <c r="AG71" s="151"/>
      <c r="AH71" s="141"/>
      <c r="AI71" s="143"/>
      <c r="AJ71" s="145"/>
      <c r="AK71" s="141"/>
      <c r="AL71" s="143"/>
      <c r="AM71" s="145"/>
      <c r="AN71" s="137">
        <f>SUM(E71,H71,K71,N71,Q71,T71,W71,Z71,AC71,AF71,AI71,AL71)</f>
        <v>4</v>
      </c>
      <c r="AO71" s="139">
        <v>55</v>
      </c>
    </row>
    <row r="72" spans="1:41" s="127" customFormat="1" ht="17.25" customHeight="1" thickBot="1">
      <c r="A72" s="299"/>
      <c r="B72" s="85"/>
      <c r="C72" s="138"/>
      <c r="D72" s="148"/>
      <c r="E72" s="150"/>
      <c r="F72" s="152"/>
      <c r="G72" s="148"/>
      <c r="H72" s="150"/>
      <c r="I72" s="152"/>
      <c r="J72" s="148"/>
      <c r="K72" s="150"/>
      <c r="L72" s="152"/>
      <c r="M72" s="310"/>
      <c r="N72" s="312"/>
      <c r="O72" s="308"/>
      <c r="P72" s="310"/>
      <c r="Q72" s="312"/>
      <c r="R72" s="308"/>
      <c r="S72" s="310"/>
      <c r="T72" s="312"/>
      <c r="U72" s="308"/>
      <c r="V72" s="148"/>
      <c r="W72" s="150"/>
      <c r="X72" s="152"/>
      <c r="Y72" s="148"/>
      <c r="Z72" s="150"/>
      <c r="AA72" s="152"/>
      <c r="AB72" s="148"/>
      <c r="AC72" s="150"/>
      <c r="AD72" s="152"/>
      <c r="AE72" s="148"/>
      <c r="AF72" s="150"/>
      <c r="AG72" s="152"/>
      <c r="AH72" s="142"/>
      <c r="AI72" s="144"/>
      <c r="AJ72" s="146"/>
      <c r="AK72" s="142"/>
      <c r="AL72" s="144"/>
      <c r="AM72" s="146"/>
      <c r="AN72" s="138"/>
      <c r="AO72" s="140"/>
    </row>
    <row r="73" spans="1:41" s="127" customFormat="1" ht="17.25" customHeight="1">
      <c r="A73" s="298" t="s">
        <v>393</v>
      </c>
      <c r="B73" s="84" t="s">
        <v>18</v>
      </c>
      <c r="C73" s="137" t="s">
        <v>13</v>
      </c>
      <c r="D73" s="147"/>
      <c r="E73" s="149"/>
      <c r="F73" s="151"/>
      <c r="G73" s="147"/>
      <c r="H73" s="149"/>
      <c r="I73" s="151"/>
      <c r="J73" s="147"/>
      <c r="K73" s="149"/>
      <c r="L73" s="151"/>
      <c r="M73" s="147"/>
      <c r="N73" s="149"/>
      <c r="O73" s="151"/>
      <c r="P73" s="309">
        <v>2</v>
      </c>
      <c r="Q73" s="311">
        <v>3</v>
      </c>
      <c r="R73" s="307" t="s">
        <v>39</v>
      </c>
      <c r="S73" s="309">
        <v>2</v>
      </c>
      <c r="T73" s="311">
        <v>3</v>
      </c>
      <c r="U73" s="307" t="s">
        <v>38</v>
      </c>
      <c r="V73" s="147"/>
      <c r="W73" s="149"/>
      <c r="X73" s="151"/>
      <c r="Y73" s="147"/>
      <c r="Z73" s="149"/>
      <c r="AA73" s="151"/>
      <c r="AB73" s="147"/>
      <c r="AC73" s="149"/>
      <c r="AD73" s="151"/>
      <c r="AE73" s="147"/>
      <c r="AF73" s="149"/>
      <c r="AG73" s="151"/>
      <c r="AH73" s="141"/>
      <c r="AI73" s="143"/>
      <c r="AJ73" s="145"/>
      <c r="AK73" s="141"/>
      <c r="AL73" s="143"/>
      <c r="AM73" s="145"/>
      <c r="AN73" s="137">
        <f>SUM(E73,H73,K73,N73,Q73,T73,W73,Z73,AC73,AF73,AI73,AL73)</f>
        <v>6</v>
      </c>
      <c r="AO73" s="139">
        <v>55</v>
      </c>
    </row>
    <row r="74" spans="1:41" s="127" customFormat="1" ht="17.25" customHeight="1" thickBot="1">
      <c r="A74" s="299"/>
      <c r="B74" s="85"/>
      <c r="C74" s="138"/>
      <c r="D74" s="148"/>
      <c r="E74" s="150"/>
      <c r="F74" s="152"/>
      <c r="G74" s="148"/>
      <c r="H74" s="150"/>
      <c r="I74" s="152"/>
      <c r="J74" s="148"/>
      <c r="K74" s="150"/>
      <c r="L74" s="152"/>
      <c r="M74" s="148"/>
      <c r="N74" s="150"/>
      <c r="O74" s="152"/>
      <c r="P74" s="310"/>
      <c r="Q74" s="312"/>
      <c r="R74" s="308"/>
      <c r="S74" s="310"/>
      <c r="T74" s="312"/>
      <c r="U74" s="308"/>
      <c r="V74" s="148"/>
      <c r="W74" s="150"/>
      <c r="X74" s="152"/>
      <c r="Y74" s="148"/>
      <c r="Z74" s="150"/>
      <c r="AA74" s="152"/>
      <c r="AB74" s="148"/>
      <c r="AC74" s="150"/>
      <c r="AD74" s="152"/>
      <c r="AE74" s="148"/>
      <c r="AF74" s="150"/>
      <c r="AG74" s="152"/>
      <c r="AH74" s="142"/>
      <c r="AI74" s="144"/>
      <c r="AJ74" s="146"/>
      <c r="AK74" s="142"/>
      <c r="AL74" s="144"/>
      <c r="AM74" s="146"/>
      <c r="AN74" s="138"/>
      <c r="AO74" s="140"/>
    </row>
    <row r="75" spans="1:41" s="127" customFormat="1" ht="17.25" customHeight="1">
      <c r="A75" s="298" t="s">
        <v>394</v>
      </c>
      <c r="B75" s="84" t="s">
        <v>20</v>
      </c>
      <c r="C75" s="137" t="s">
        <v>14</v>
      </c>
      <c r="D75" s="309">
        <v>1</v>
      </c>
      <c r="E75" s="311">
        <v>0</v>
      </c>
      <c r="F75" s="307" t="s">
        <v>47</v>
      </c>
      <c r="G75" s="147"/>
      <c r="H75" s="149"/>
      <c r="I75" s="151"/>
      <c r="J75" s="147"/>
      <c r="K75" s="149"/>
      <c r="L75" s="151"/>
      <c r="M75" s="147"/>
      <c r="N75" s="149"/>
      <c r="O75" s="151"/>
      <c r="P75" s="309"/>
      <c r="Q75" s="311"/>
      <c r="R75" s="307"/>
      <c r="S75" s="309"/>
      <c r="T75" s="311"/>
      <c r="U75" s="307"/>
      <c r="V75" s="147"/>
      <c r="W75" s="149"/>
      <c r="X75" s="151"/>
      <c r="Y75" s="147"/>
      <c r="Z75" s="149"/>
      <c r="AA75" s="151"/>
      <c r="AB75" s="147"/>
      <c r="AC75" s="149"/>
      <c r="AD75" s="151"/>
      <c r="AE75" s="147"/>
      <c r="AF75" s="149"/>
      <c r="AG75" s="151"/>
      <c r="AH75" s="141"/>
      <c r="AI75" s="143"/>
      <c r="AJ75" s="145"/>
      <c r="AK75" s="141"/>
      <c r="AL75" s="143"/>
      <c r="AM75" s="145"/>
      <c r="AN75" s="137">
        <f>SUM(E75,H75,K75,N75,Q75,T75,W75,Z75,AC75,AF75,AI75,AL75)</f>
        <v>0</v>
      </c>
      <c r="AO75" s="139">
        <v>55</v>
      </c>
    </row>
    <row r="76" spans="1:41" s="127" customFormat="1" ht="17.25" customHeight="1" thickBot="1">
      <c r="A76" s="299"/>
      <c r="B76" s="85"/>
      <c r="C76" s="138"/>
      <c r="D76" s="310"/>
      <c r="E76" s="312"/>
      <c r="F76" s="308"/>
      <c r="G76" s="148"/>
      <c r="H76" s="150"/>
      <c r="I76" s="152"/>
      <c r="J76" s="148"/>
      <c r="K76" s="150"/>
      <c r="L76" s="152"/>
      <c r="M76" s="148"/>
      <c r="N76" s="150"/>
      <c r="O76" s="152"/>
      <c r="P76" s="310"/>
      <c r="Q76" s="312"/>
      <c r="R76" s="308"/>
      <c r="S76" s="310"/>
      <c r="T76" s="312"/>
      <c r="U76" s="308"/>
      <c r="V76" s="148"/>
      <c r="W76" s="150"/>
      <c r="X76" s="152"/>
      <c r="Y76" s="148"/>
      <c r="Z76" s="150"/>
      <c r="AA76" s="152"/>
      <c r="AB76" s="148"/>
      <c r="AC76" s="150"/>
      <c r="AD76" s="152"/>
      <c r="AE76" s="148"/>
      <c r="AF76" s="150"/>
      <c r="AG76" s="152"/>
      <c r="AH76" s="142"/>
      <c r="AI76" s="144"/>
      <c r="AJ76" s="146"/>
      <c r="AK76" s="142"/>
      <c r="AL76" s="144"/>
      <c r="AM76" s="146"/>
      <c r="AN76" s="138"/>
      <c r="AO76" s="140"/>
    </row>
    <row r="77" spans="1:41" ht="25.5" customHeight="1">
      <c r="A77" s="298" t="s">
        <v>267</v>
      </c>
      <c r="B77" s="84" t="s">
        <v>244</v>
      </c>
      <c r="C77" s="137" t="s">
        <v>14</v>
      </c>
      <c r="D77" s="147"/>
      <c r="E77" s="149"/>
      <c r="F77" s="151"/>
      <c r="G77" s="147"/>
      <c r="H77" s="149"/>
      <c r="I77" s="151"/>
      <c r="J77" s="147">
        <v>2</v>
      </c>
      <c r="K77" s="149">
        <v>2</v>
      </c>
      <c r="L77" s="151" t="s">
        <v>38</v>
      </c>
      <c r="M77" s="147">
        <v>2</v>
      </c>
      <c r="N77" s="149">
        <v>2</v>
      </c>
      <c r="O77" s="151" t="s">
        <v>38</v>
      </c>
      <c r="P77" s="147"/>
      <c r="Q77" s="149"/>
      <c r="R77" s="151"/>
      <c r="S77" s="147"/>
      <c r="T77" s="149"/>
      <c r="U77" s="151"/>
      <c r="V77" s="147"/>
      <c r="W77" s="149"/>
      <c r="X77" s="151"/>
      <c r="Y77" s="147"/>
      <c r="Z77" s="149"/>
      <c r="AA77" s="151"/>
      <c r="AB77" s="147"/>
      <c r="AC77" s="149"/>
      <c r="AD77" s="151"/>
      <c r="AE77" s="147"/>
      <c r="AF77" s="149"/>
      <c r="AG77" s="151"/>
      <c r="AH77" s="141"/>
      <c r="AI77" s="143"/>
      <c r="AJ77" s="145"/>
      <c r="AK77" s="141"/>
      <c r="AL77" s="143"/>
      <c r="AM77" s="145"/>
      <c r="AN77" s="137">
        <f>SUM(E77,H77,K77,N77,Q77,T77,W77,Z77,AC77,AF77,AI77,AL77)</f>
        <v>4</v>
      </c>
      <c r="AO77" s="139">
        <v>12</v>
      </c>
    </row>
    <row r="78" spans="1:41" ht="15.75" customHeight="1" thickBot="1">
      <c r="A78" s="299"/>
      <c r="B78" s="85"/>
      <c r="C78" s="138"/>
      <c r="D78" s="148"/>
      <c r="E78" s="150"/>
      <c r="F78" s="152"/>
      <c r="G78" s="148"/>
      <c r="H78" s="150"/>
      <c r="I78" s="152"/>
      <c r="J78" s="148"/>
      <c r="K78" s="150"/>
      <c r="L78" s="152"/>
      <c r="M78" s="148"/>
      <c r="N78" s="150"/>
      <c r="O78" s="152"/>
      <c r="P78" s="148"/>
      <c r="Q78" s="150"/>
      <c r="R78" s="152"/>
      <c r="S78" s="148"/>
      <c r="T78" s="150"/>
      <c r="U78" s="152"/>
      <c r="V78" s="148"/>
      <c r="W78" s="150"/>
      <c r="X78" s="152"/>
      <c r="Y78" s="148"/>
      <c r="Z78" s="150"/>
      <c r="AA78" s="152"/>
      <c r="AB78" s="148"/>
      <c r="AC78" s="150"/>
      <c r="AD78" s="152"/>
      <c r="AE78" s="148"/>
      <c r="AF78" s="150"/>
      <c r="AG78" s="152"/>
      <c r="AH78" s="142"/>
      <c r="AI78" s="144"/>
      <c r="AJ78" s="146"/>
      <c r="AK78" s="142"/>
      <c r="AL78" s="144"/>
      <c r="AM78" s="146"/>
      <c r="AN78" s="138"/>
      <c r="AO78" s="140"/>
    </row>
    <row r="79" spans="1:41" ht="24">
      <c r="A79" s="298" t="s">
        <v>268</v>
      </c>
      <c r="B79" s="84" t="s">
        <v>63</v>
      </c>
      <c r="C79" s="137" t="s">
        <v>14</v>
      </c>
      <c r="D79" s="147"/>
      <c r="E79" s="149"/>
      <c r="F79" s="151"/>
      <c r="G79" s="147"/>
      <c r="H79" s="149"/>
      <c r="I79" s="151"/>
      <c r="J79" s="147"/>
      <c r="K79" s="149"/>
      <c r="L79" s="151"/>
      <c r="M79" s="147"/>
      <c r="N79" s="149"/>
      <c r="O79" s="151"/>
      <c r="P79" s="147">
        <v>2</v>
      </c>
      <c r="Q79" s="149">
        <v>2</v>
      </c>
      <c r="R79" s="151" t="s">
        <v>38</v>
      </c>
      <c r="S79" s="147"/>
      <c r="T79" s="149"/>
      <c r="U79" s="151"/>
      <c r="V79" s="147"/>
      <c r="W79" s="149"/>
      <c r="X79" s="151"/>
      <c r="Y79" s="147"/>
      <c r="Z79" s="149"/>
      <c r="AA79" s="151"/>
      <c r="AB79" s="147"/>
      <c r="AC79" s="149"/>
      <c r="AD79" s="151"/>
      <c r="AE79" s="147"/>
      <c r="AF79" s="149"/>
      <c r="AG79" s="151"/>
      <c r="AH79" s="141"/>
      <c r="AI79" s="143"/>
      <c r="AJ79" s="145"/>
      <c r="AK79" s="141"/>
      <c r="AL79" s="143"/>
      <c r="AM79" s="145"/>
      <c r="AN79" s="137">
        <f>SUM(E79,H79,K79,N79,Q79,T79,W79,Z79,AC79,AF79,AI79,AL79)</f>
        <v>2</v>
      </c>
      <c r="AO79" s="139">
        <v>12</v>
      </c>
    </row>
    <row r="80" spans="1:41" ht="15.75" customHeight="1" thickBot="1">
      <c r="A80" s="299"/>
      <c r="B80" s="85"/>
      <c r="C80" s="138"/>
      <c r="D80" s="148"/>
      <c r="E80" s="150"/>
      <c r="F80" s="152"/>
      <c r="G80" s="148"/>
      <c r="H80" s="150"/>
      <c r="I80" s="152"/>
      <c r="J80" s="148"/>
      <c r="K80" s="150"/>
      <c r="L80" s="152"/>
      <c r="M80" s="148"/>
      <c r="N80" s="150"/>
      <c r="O80" s="152"/>
      <c r="P80" s="148"/>
      <c r="Q80" s="150"/>
      <c r="R80" s="152"/>
      <c r="S80" s="148"/>
      <c r="T80" s="150"/>
      <c r="U80" s="152"/>
      <c r="V80" s="148"/>
      <c r="W80" s="150"/>
      <c r="X80" s="152"/>
      <c r="Y80" s="148"/>
      <c r="Z80" s="150"/>
      <c r="AA80" s="152"/>
      <c r="AB80" s="148"/>
      <c r="AC80" s="150"/>
      <c r="AD80" s="152"/>
      <c r="AE80" s="148"/>
      <c r="AF80" s="150"/>
      <c r="AG80" s="152"/>
      <c r="AH80" s="142"/>
      <c r="AI80" s="144"/>
      <c r="AJ80" s="146"/>
      <c r="AK80" s="142"/>
      <c r="AL80" s="144"/>
      <c r="AM80" s="146"/>
      <c r="AN80" s="138"/>
      <c r="AO80" s="140"/>
    </row>
    <row r="81" spans="1:41" ht="24">
      <c r="A81" s="298" t="s">
        <v>269</v>
      </c>
      <c r="B81" s="84" t="s">
        <v>245</v>
      </c>
      <c r="C81" s="137" t="s">
        <v>14</v>
      </c>
      <c r="D81" s="147"/>
      <c r="E81" s="149"/>
      <c r="F81" s="151"/>
      <c r="G81" s="147"/>
      <c r="H81" s="149"/>
      <c r="I81" s="151"/>
      <c r="J81" s="147"/>
      <c r="K81" s="149"/>
      <c r="L81" s="151"/>
      <c r="M81" s="147"/>
      <c r="N81" s="149"/>
      <c r="O81" s="151"/>
      <c r="P81" s="147"/>
      <c r="Q81" s="149"/>
      <c r="R81" s="151"/>
      <c r="S81" s="147">
        <v>2</v>
      </c>
      <c r="T81" s="149">
        <v>2</v>
      </c>
      <c r="U81" s="151" t="s">
        <v>38</v>
      </c>
      <c r="V81" s="147"/>
      <c r="W81" s="149"/>
      <c r="X81" s="151"/>
      <c r="Y81" s="147"/>
      <c r="Z81" s="149"/>
      <c r="AA81" s="151"/>
      <c r="AB81" s="147"/>
      <c r="AC81" s="149"/>
      <c r="AD81" s="151"/>
      <c r="AE81" s="147"/>
      <c r="AF81" s="149"/>
      <c r="AG81" s="151"/>
      <c r="AH81" s="141"/>
      <c r="AI81" s="143"/>
      <c r="AJ81" s="145"/>
      <c r="AK81" s="141"/>
      <c r="AL81" s="143"/>
      <c r="AM81" s="145"/>
      <c r="AN81" s="137">
        <f>SUM(E81,H81,K81,N81,Q81,T81,W81,Z81,AC81,AF81,AI81,AL81)</f>
        <v>2</v>
      </c>
      <c r="AO81" s="139">
        <v>12</v>
      </c>
    </row>
    <row r="82" spans="1:41" ht="15.75" customHeight="1" thickBot="1">
      <c r="A82" s="299"/>
      <c r="B82" s="85"/>
      <c r="C82" s="138"/>
      <c r="D82" s="148"/>
      <c r="E82" s="150"/>
      <c r="F82" s="152"/>
      <c r="G82" s="148"/>
      <c r="H82" s="150"/>
      <c r="I82" s="152"/>
      <c r="J82" s="148"/>
      <c r="K82" s="150"/>
      <c r="L82" s="152"/>
      <c r="M82" s="148"/>
      <c r="N82" s="150"/>
      <c r="O82" s="152"/>
      <c r="P82" s="148"/>
      <c r="Q82" s="150"/>
      <c r="R82" s="152"/>
      <c r="S82" s="148"/>
      <c r="T82" s="150"/>
      <c r="U82" s="152"/>
      <c r="V82" s="148"/>
      <c r="W82" s="150"/>
      <c r="X82" s="152"/>
      <c r="Y82" s="148"/>
      <c r="Z82" s="150"/>
      <c r="AA82" s="152"/>
      <c r="AB82" s="148"/>
      <c r="AC82" s="150"/>
      <c r="AD82" s="152"/>
      <c r="AE82" s="148"/>
      <c r="AF82" s="150"/>
      <c r="AG82" s="152"/>
      <c r="AH82" s="142"/>
      <c r="AI82" s="144"/>
      <c r="AJ82" s="146"/>
      <c r="AK82" s="142"/>
      <c r="AL82" s="144"/>
      <c r="AM82" s="146"/>
      <c r="AN82" s="138"/>
      <c r="AO82" s="140"/>
    </row>
    <row r="83" spans="1:41" ht="24">
      <c r="A83" s="205" t="s">
        <v>395</v>
      </c>
      <c r="B83" s="84" t="s">
        <v>64</v>
      </c>
      <c r="C83" s="137" t="s">
        <v>14</v>
      </c>
      <c r="D83" s="147"/>
      <c r="E83" s="149"/>
      <c r="F83" s="151"/>
      <c r="G83" s="147"/>
      <c r="H83" s="149"/>
      <c r="I83" s="151"/>
      <c r="J83" s="147"/>
      <c r="K83" s="149"/>
      <c r="L83" s="151"/>
      <c r="M83" s="147"/>
      <c r="N83" s="149"/>
      <c r="O83" s="151"/>
      <c r="P83" s="147"/>
      <c r="Q83" s="149"/>
      <c r="R83" s="151"/>
      <c r="S83" s="147"/>
      <c r="T83" s="149"/>
      <c r="U83" s="151"/>
      <c r="V83" s="147"/>
      <c r="W83" s="149"/>
      <c r="X83" s="151"/>
      <c r="Y83" s="147"/>
      <c r="Z83" s="149"/>
      <c r="AA83" s="151"/>
      <c r="AB83" s="147"/>
      <c r="AC83" s="149"/>
      <c r="AD83" s="151"/>
      <c r="AE83" s="147"/>
      <c r="AF83" s="149"/>
      <c r="AG83" s="151"/>
      <c r="AH83" s="141">
        <v>2</v>
      </c>
      <c r="AI83" s="143">
        <v>2</v>
      </c>
      <c r="AJ83" s="145" t="s">
        <v>39</v>
      </c>
      <c r="AK83" s="141"/>
      <c r="AL83" s="143"/>
      <c r="AM83" s="145"/>
      <c r="AN83" s="137">
        <f>SUM(E83,H83,K83,N83,Q83,T83,W83,Z83,AC83,AF83,AI83,AL83)</f>
        <v>2</v>
      </c>
      <c r="AO83" s="139">
        <v>12</v>
      </c>
    </row>
    <row r="84" spans="1:41" ht="13.5" customHeight="1" thickBot="1">
      <c r="A84" s="206"/>
      <c r="B84" s="85"/>
      <c r="C84" s="138"/>
      <c r="D84" s="148"/>
      <c r="E84" s="150"/>
      <c r="F84" s="152"/>
      <c r="G84" s="148"/>
      <c r="H84" s="150"/>
      <c r="I84" s="152"/>
      <c r="J84" s="148"/>
      <c r="K84" s="150"/>
      <c r="L84" s="152"/>
      <c r="M84" s="148"/>
      <c r="N84" s="150"/>
      <c r="O84" s="152"/>
      <c r="P84" s="148"/>
      <c r="Q84" s="150"/>
      <c r="R84" s="152"/>
      <c r="S84" s="148"/>
      <c r="T84" s="150"/>
      <c r="U84" s="152"/>
      <c r="V84" s="148"/>
      <c r="W84" s="150"/>
      <c r="X84" s="152"/>
      <c r="Y84" s="148"/>
      <c r="Z84" s="150"/>
      <c r="AA84" s="152"/>
      <c r="AB84" s="148"/>
      <c r="AC84" s="150"/>
      <c r="AD84" s="152"/>
      <c r="AE84" s="148"/>
      <c r="AF84" s="150"/>
      <c r="AG84" s="152"/>
      <c r="AH84" s="142"/>
      <c r="AI84" s="144"/>
      <c r="AJ84" s="146"/>
      <c r="AK84" s="142"/>
      <c r="AL84" s="144"/>
      <c r="AM84" s="146"/>
      <c r="AN84" s="138"/>
      <c r="AO84" s="140"/>
    </row>
    <row r="85" spans="1:41" ht="13.5" customHeight="1">
      <c r="A85" s="205" t="s">
        <v>322</v>
      </c>
      <c r="B85" s="84" t="s">
        <v>148</v>
      </c>
      <c r="C85" s="137" t="s">
        <v>14</v>
      </c>
      <c r="D85" s="147"/>
      <c r="E85" s="149"/>
      <c r="F85" s="151"/>
      <c r="G85" s="147"/>
      <c r="H85" s="149"/>
      <c r="I85" s="151"/>
      <c r="J85" s="147"/>
      <c r="K85" s="149"/>
      <c r="L85" s="151"/>
      <c r="M85" s="147"/>
      <c r="N85" s="149"/>
      <c r="O85" s="151"/>
      <c r="P85" s="147"/>
      <c r="Q85" s="149"/>
      <c r="R85" s="151"/>
      <c r="S85" s="147"/>
      <c r="T85" s="149"/>
      <c r="U85" s="151"/>
      <c r="V85" s="147"/>
      <c r="W85" s="149"/>
      <c r="X85" s="151"/>
      <c r="Y85" s="147"/>
      <c r="Z85" s="149"/>
      <c r="AA85" s="151"/>
      <c r="AB85" s="147"/>
      <c r="AC85" s="149"/>
      <c r="AD85" s="151"/>
      <c r="AE85" s="147"/>
      <c r="AF85" s="149"/>
      <c r="AG85" s="151"/>
      <c r="AH85" s="141">
        <v>1</v>
      </c>
      <c r="AI85" s="143">
        <v>2</v>
      </c>
      <c r="AJ85" s="145" t="s">
        <v>39</v>
      </c>
      <c r="AK85" s="141"/>
      <c r="AL85" s="143"/>
      <c r="AM85" s="145"/>
      <c r="AN85" s="137">
        <f>SUM(E85,H85,K85,N85,Q85,T85,W85,Z85,AC85,AF85,AI85,AL85)</f>
        <v>2</v>
      </c>
      <c r="AO85" s="139">
        <v>12</v>
      </c>
    </row>
    <row r="86" spans="1:41" ht="15.75" customHeight="1" thickBot="1">
      <c r="A86" s="206"/>
      <c r="B86" s="85"/>
      <c r="C86" s="138"/>
      <c r="D86" s="148"/>
      <c r="E86" s="150"/>
      <c r="F86" s="152"/>
      <c r="G86" s="148"/>
      <c r="H86" s="150"/>
      <c r="I86" s="152"/>
      <c r="J86" s="148"/>
      <c r="K86" s="150"/>
      <c r="L86" s="152"/>
      <c r="M86" s="148"/>
      <c r="N86" s="150"/>
      <c r="O86" s="152"/>
      <c r="P86" s="148"/>
      <c r="Q86" s="150"/>
      <c r="R86" s="152"/>
      <c r="S86" s="148"/>
      <c r="T86" s="150"/>
      <c r="U86" s="152"/>
      <c r="V86" s="148"/>
      <c r="W86" s="150"/>
      <c r="X86" s="152"/>
      <c r="Y86" s="148"/>
      <c r="Z86" s="150"/>
      <c r="AA86" s="152"/>
      <c r="AB86" s="148"/>
      <c r="AC86" s="150"/>
      <c r="AD86" s="152"/>
      <c r="AE86" s="148"/>
      <c r="AF86" s="150"/>
      <c r="AG86" s="152"/>
      <c r="AH86" s="142"/>
      <c r="AI86" s="144"/>
      <c r="AJ86" s="146"/>
      <c r="AK86" s="142"/>
      <c r="AL86" s="144"/>
      <c r="AM86" s="146"/>
      <c r="AN86" s="138"/>
      <c r="AO86" s="140"/>
    </row>
    <row r="87" spans="1:41" ht="17.25" customHeight="1">
      <c r="A87" s="205" t="s">
        <v>270</v>
      </c>
      <c r="B87" s="84" t="s">
        <v>235</v>
      </c>
      <c r="C87" s="137" t="s">
        <v>14</v>
      </c>
      <c r="D87" s="147"/>
      <c r="E87" s="149"/>
      <c r="F87" s="151"/>
      <c r="G87" s="147"/>
      <c r="H87" s="149"/>
      <c r="I87" s="151"/>
      <c r="J87" s="147"/>
      <c r="K87" s="149"/>
      <c r="L87" s="151"/>
      <c r="M87" s="147"/>
      <c r="N87" s="149"/>
      <c r="O87" s="151"/>
      <c r="P87" s="147"/>
      <c r="Q87" s="149"/>
      <c r="R87" s="151"/>
      <c r="S87" s="147"/>
      <c r="T87" s="149"/>
      <c r="U87" s="151"/>
      <c r="V87" s="147"/>
      <c r="W87" s="149"/>
      <c r="X87" s="151"/>
      <c r="Y87" s="147"/>
      <c r="Z87" s="149"/>
      <c r="AA87" s="151"/>
      <c r="AB87" s="147">
        <v>1</v>
      </c>
      <c r="AC87" s="149">
        <v>4</v>
      </c>
      <c r="AD87" s="151" t="s">
        <v>38</v>
      </c>
      <c r="AE87" s="147">
        <v>1</v>
      </c>
      <c r="AF87" s="149">
        <v>4</v>
      </c>
      <c r="AG87" s="151" t="s">
        <v>38</v>
      </c>
      <c r="AH87" s="141"/>
      <c r="AI87" s="143"/>
      <c r="AJ87" s="145"/>
      <c r="AK87" s="141"/>
      <c r="AL87" s="143"/>
      <c r="AM87" s="145"/>
      <c r="AN87" s="137">
        <f>SUM(E87,H87,K87,N87,Q87,T87,W87,Z87,AC87,AF87,AI87,AL87)</f>
        <v>8</v>
      </c>
      <c r="AO87" s="139">
        <v>12</v>
      </c>
    </row>
    <row r="88" spans="1:41" ht="15.75" customHeight="1" thickBot="1">
      <c r="A88" s="206"/>
      <c r="B88" s="85"/>
      <c r="C88" s="138"/>
      <c r="D88" s="148"/>
      <c r="E88" s="150"/>
      <c r="F88" s="152"/>
      <c r="G88" s="148"/>
      <c r="H88" s="150"/>
      <c r="I88" s="152"/>
      <c r="J88" s="148"/>
      <c r="K88" s="150"/>
      <c r="L88" s="152"/>
      <c r="M88" s="148"/>
      <c r="N88" s="150"/>
      <c r="O88" s="152"/>
      <c r="P88" s="148"/>
      <c r="Q88" s="150"/>
      <c r="R88" s="152"/>
      <c r="S88" s="148"/>
      <c r="T88" s="150"/>
      <c r="U88" s="152"/>
      <c r="V88" s="148"/>
      <c r="W88" s="150"/>
      <c r="X88" s="152"/>
      <c r="Y88" s="148"/>
      <c r="Z88" s="150"/>
      <c r="AA88" s="152"/>
      <c r="AB88" s="148"/>
      <c r="AC88" s="150"/>
      <c r="AD88" s="152"/>
      <c r="AE88" s="148"/>
      <c r="AF88" s="150"/>
      <c r="AG88" s="152"/>
      <c r="AH88" s="142"/>
      <c r="AI88" s="144"/>
      <c r="AJ88" s="146"/>
      <c r="AK88" s="142"/>
      <c r="AL88" s="144"/>
      <c r="AM88" s="146"/>
      <c r="AN88" s="138"/>
      <c r="AO88" s="140"/>
    </row>
    <row r="89" spans="1:41" ht="12">
      <c r="A89" s="205" t="s">
        <v>271</v>
      </c>
      <c r="B89" s="84" t="s">
        <v>66</v>
      </c>
      <c r="C89" s="137" t="s">
        <v>14</v>
      </c>
      <c r="D89" s="147"/>
      <c r="E89" s="149"/>
      <c r="F89" s="151"/>
      <c r="G89" s="147"/>
      <c r="H89" s="149"/>
      <c r="I89" s="151"/>
      <c r="J89" s="147"/>
      <c r="K89" s="149"/>
      <c r="L89" s="151"/>
      <c r="M89" s="147"/>
      <c r="N89" s="149"/>
      <c r="O89" s="151"/>
      <c r="P89" s="147"/>
      <c r="Q89" s="149"/>
      <c r="R89" s="151"/>
      <c r="S89" s="147"/>
      <c r="T89" s="149"/>
      <c r="U89" s="151"/>
      <c r="V89" s="147">
        <v>2</v>
      </c>
      <c r="W89" s="149">
        <v>1</v>
      </c>
      <c r="X89" s="151" t="s">
        <v>39</v>
      </c>
      <c r="Y89" s="147">
        <v>2</v>
      </c>
      <c r="Z89" s="149">
        <v>1</v>
      </c>
      <c r="AA89" s="151" t="s">
        <v>39</v>
      </c>
      <c r="AB89" s="147"/>
      <c r="AC89" s="149"/>
      <c r="AD89" s="151"/>
      <c r="AE89" s="147"/>
      <c r="AF89" s="149"/>
      <c r="AG89" s="151"/>
      <c r="AH89" s="141"/>
      <c r="AI89" s="143"/>
      <c r="AJ89" s="145"/>
      <c r="AK89" s="141"/>
      <c r="AL89" s="143"/>
      <c r="AM89" s="145"/>
      <c r="AN89" s="137">
        <f>SUM(E89,H89,K89,N89,Q89,T89,W89,Z89,AC89,AF89,AI89,AL89)</f>
        <v>2</v>
      </c>
      <c r="AO89" s="139">
        <v>12</v>
      </c>
    </row>
    <row r="90" spans="1:41" ht="15.75" customHeight="1" thickBot="1">
      <c r="A90" s="206"/>
      <c r="B90" s="85"/>
      <c r="C90" s="138"/>
      <c r="D90" s="148"/>
      <c r="E90" s="150"/>
      <c r="F90" s="152"/>
      <c r="G90" s="148"/>
      <c r="H90" s="150"/>
      <c r="I90" s="152"/>
      <c r="J90" s="148"/>
      <c r="K90" s="150"/>
      <c r="L90" s="152"/>
      <c r="M90" s="148"/>
      <c r="N90" s="150"/>
      <c r="O90" s="152"/>
      <c r="P90" s="148"/>
      <c r="Q90" s="150"/>
      <c r="R90" s="152"/>
      <c r="S90" s="148"/>
      <c r="T90" s="150"/>
      <c r="U90" s="152"/>
      <c r="V90" s="148"/>
      <c r="W90" s="150"/>
      <c r="X90" s="152"/>
      <c r="Y90" s="148"/>
      <c r="Z90" s="150"/>
      <c r="AA90" s="152"/>
      <c r="AB90" s="148"/>
      <c r="AC90" s="150"/>
      <c r="AD90" s="152"/>
      <c r="AE90" s="148"/>
      <c r="AF90" s="150"/>
      <c r="AG90" s="152"/>
      <c r="AH90" s="142"/>
      <c r="AI90" s="144"/>
      <c r="AJ90" s="146"/>
      <c r="AK90" s="142"/>
      <c r="AL90" s="144"/>
      <c r="AM90" s="146"/>
      <c r="AN90" s="138"/>
      <c r="AO90" s="140"/>
    </row>
    <row r="91" spans="1:41" ht="12">
      <c r="A91" s="205" t="s">
        <v>272</v>
      </c>
      <c r="B91" s="84" t="s">
        <v>236</v>
      </c>
      <c r="C91" s="137" t="s">
        <v>14</v>
      </c>
      <c r="D91" s="147"/>
      <c r="E91" s="149"/>
      <c r="F91" s="151"/>
      <c r="G91" s="147"/>
      <c r="H91" s="149"/>
      <c r="I91" s="151"/>
      <c r="J91" s="147"/>
      <c r="K91" s="149"/>
      <c r="L91" s="151"/>
      <c r="M91" s="147"/>
      <c r="N91" s="149"/>
      <c r="O91" s="151"/>
      <c r="P91" s="147"/>
      <c r="Q91" s="149"/>
      <c r="R91" s="151"/>
      <c r="S91" s="147"/>
      <c r="T91" s="149"/>
      <c r="U91" s="151"/>
      <c r="V91" s="147"/>
      <c r="W91" s="149"/>
      <c r="X91" s="151"/>
      <c r="Y91" s="147"/>
      <c r="Z91" s="149"/>
      <c r="AA91" s="151"/>
      <c r="AB91" s="147">
        <v>2</v>
      </c>
      <c r="AC91" s="149">
        <v>1</v>
      </c>
      <c r="AD91" s="151" t="s">
        <v>39</v>
      </c>
      <c r="AE91" s="147">
        <v>2</v>
      </c>
      <c r="AF91" s="149">
        <v>1</v>
      </c>
      <c r="AG91" s="151" t="s">
        <v>39</v>
      </c>
      <c r="AH91" s="141"/>
      <c r="AI91" s="143"/>
      <c r="AJ91" s="145"/>
      <c r="AK91" s="141"/>
      <c r="AL91" s="143"/>
      <c r="AM91" s="145"/>
      <c r="AN91" s="137">
        <f>SUM(E91,H91,K91,N91,Q91,T91,W91,Z91,AC91,AF91,AI91,AL91)</f>
        <v>2</v>
      </c>
      <c r="AO91" s="139">
        <v>12</v>
      </c>
    </row>
    <row r="92" spans="1:41" ht="15.75" customHeight="1" thickBot="1">
      <c r="A92" s="206"/>
      <c r="B92" s="85"/>
      <c r="C92" s="138"/>
      <c r="D92" s="148"/>
      <c r="E92" s="150"/>
      <c r="F92" s="152"/>
      <c r="G92" s="148"/>
      <c r="H92" s="150"/>
      <c r="I92" s="152"/>
      <c r="J92" s="148"/>
      <c r="K92" s="150"/>
      <c r="L92" s="152"/>
      <c r="M92" s="148"/>
      <c r="N92" s="150"/>
      <c r="O92" s="152"/>
      <c r="P92" s="148"/>
      <c r="Q92" s="150"/>
      <c r="R92" s="152"/>
      <c r="S92" s="148"/>
      <c r="T92" s="150"/>
      <c r="U92" s="152"/>
      <c r="V92" s="148"/>
      <c r="W92" s="150"/>
      <c r="X92" s="152"/>
      <c r="Y92" s="148"/>
      <c r="Z92" s="150"/>
      <c r="AA92" s="152"/>
      <c r="AB92" s="148"/>
      <c r="AC92" s="150"/>
      <c r="AD92" s="152"/>
      <c r="AE92" s="148"/>
      <c r="AF92" s="150"/>
      <c r="AG92" s="152"/>
      <c r="AH92" s="142"/>
      <c r="AI92" s="144"/>
      <c r="AJ92" s="146"/>
      <c r="AK92" s="142"/>
      <c r="AL92" s="144"/>
      <c r="AM92" s="146"/>
      <c r="AN92" s="138"/>
      <c r="AO92" s="140"/>
    </row>
    <row r="93" spans="1:41" ht="13.5" customHeight="1">
      <c r="A93" s="205" t="s">
        <v>317</v>
      </c>
      <c r="B93" s="84" t="s">
        <v>19</v>
      </c>
      <c r="C93" s="137" t="s">
        <v>14</v>
      </c>
      <c r="D93" s="147"/>
      <c r="E93" s="149"/>
      <c r="F93" s="151"/>
      <c r="G93" s="147"/>
      <c r="H93" s="149"/>
      <c r="I93" s="151"/>
      <c r="J93" s="147"/>
      <c r="K93" s="149"/>
      <c r="L93" s="151"/>
      <c r="M93" s="147"/>
      <c r="N93" s="149"/>
      <c r="O93" s="151"/>
      <c r="P93" s="147">
        <v>1</v>
      </c>
      <c r="Q93" s="149">
        <v>1</v>
      </c>
      <c r="R93" s="151" t="s">
        <v>39</v>
      </c>
      <c r="S93" s="147"/>
      <c r="T93" s="149"/>
      <c r="U93" s="151"/>
      <c r="V93" s="147"/>
      <c r="W93" s="149"/>
      <c r="X93" s="151"/>
      <c r="Y93" s="147"/>
      <c r="Z93" s="149"/>
      <c r="AA93" s="151"/>
      <c r="AB93" s="147"/>
      <c r="AC93" s="149"/>
      <c r="AD93" s="151"/>
      <c r="AE93" s="147"/>
      <c r="AF93" s="149"/>
      <c r="AG93" s="151"/>
      <c r="AH93" s="141"/>
      <c r="AI93" s="143"/>
      <c r="AJ93" s="145"/>
      <c r="AK93" s="141"/>
      <c r="AL93" s="143"/>
      <c r="AM93" s="145"/>
      <c r="AN93" s="137">
        <f>SUM(E93,H93,K93,N93,Q93,T93,W93,Z93,AC93,AF93,AI93,AL93)</f>
        <v>1</v>
      </c>
      <c r="AO93" s="139">
        <v>12</v>
      </c>
    </row>
    <row r="94" spans="1:41" ht="15.75" customHeight="1" thickBot="1">
      <c r="A94" s="206"/>
      <c r="B94" s="85"/>
      <c r="C94" s="138"/>
      <c r="D94" s="148"/>
      <c r="E94" s="150"/>
      <c r="F94" s="152"/>
      <c r="G94" s="148"/>
      <c r="H94" s="150"/>
      <c r="I94" s="152"/>
      <c r="J94" s="148"/>
      <c r="K94" s="150"/>
      <c r="L94" s="152"/>
      <c r="M94" s="148"/>
      <c r="N94" s="150"/>
      <c r="O94" s="152"/>
      <c r="P94" s="148"/>
      <c r="Q94" s="150"/>
      <c r="R94" s="152"/>
      <c r="S94" s="148"/>
      <c r="T94" s="150"/>
      <c r="U94" s="152"/>
      <c r="V94" s="148"/>
      <c r="W94" s="150"/>
      <c r="X94" s="152"/>
      <c r="Y94" s="148"/>
      <c r="Z94" s="150"/>
      <c r="AA94" s="152"/>
      <c r="AB94" s="148"/>
      <c r="AC94" s="150"/>
      <c r="AD94" s="152"/>
      <c r="AE94" s="148"/>
      <c r="AF94" s="150"/>
      <c r="AG94" s="152"/>
      <c r="AH94" s="142"/>
      <c r="AI94" s="144"/>
      <c r="AJ94" s="146"/>
      <c r="AK94" s="142"/>
      <c r="AL94" s="144"/>
      <c r="AM94" s="146"/>
      <c r="AN94" s="138"/>
      <c r="AO94" s="140"/>
    </row>
    <row r="95" spans="1:41" s="127" customFormat="1" ht="16.5" customHeight="1">
      <c r="A95" s="313" t="s">
        <v>383</v>
      </c>
      <c r="B95" s="84" t="s">
        <v>335</v>
      </c>
      <c r="C95" s="137" t="s">
        <v>14</v>
      </c>
      <c r="D95" s="147"/>
      <c r="E95" s="149"/>
      <c r="F95" s="151"/>
      <c r="G95" s="147">
        <v>2</v>
      </c>
      <c r="H95" s="149">
        <v>3</v>
      </c>
      <c r="I95" s="151" t="s">
        <v>39</v>
      </c>
      <c r="J95" s="147"/>
      <c r="K95" s="149"/>
      <c r="L95" s="151"/>
      <c r="M95" s="147"/>
      <c r="N95" s="149"/>
      <c r="O95" s="151"/>
      <c r="P95" s="147"/>
      <c r="Q95" s="149"/>
      <c r="R95" s="151"/>
      <c r="S95" s="147"/>
      <c r="T95" s="149"/>
      <c r="U95" s="151"/>
      <c r="V95" s="147"/>
      <c r="W95" s="149"/>
      <c r="X95" s="151"/>
      <c r="Y95" s="147"/>
      <c r="Z95" s="149"/>
      <c r="AA95" s="151"/>
      <c r="AB95" s="147"/>
      <c r="AC95" s="149"/>
      <c r="AD95" s="151"/>
      <c r="AE95" s="147"/>
      <c r="AF95" s="149"/>
      <c r="AG95" s="151"/>
      <c r="AH95" s="141"/>
      <c r="AI95" s="143"/>
      <c r="AJ95" s="145"/>
      <c r="AK95" s="141"/>
      <c r="AL95" s="143"/>
      <c r="AM95" s="145"/>
      <c r="AN95" s="137">
        <f>SUM(E95,H95,K95,N95,Q95,T95,W95,Z95,AC95,AF95,AI95,AL95)</f>
        <v>3</v>
      </c>
      <c r="AO95" s="139">
        <v>55</v>
      </c>
    </row>
    <row r="96" spans="1:41" s="127" customFormat="1" ht="16.5" customHeight="1" thickBot="1">
      <c r="A96" s="318"/>
      <c r="B96" s="124"/>
      <c r="C96" s="138"/>
      <c r="D96" s="148"/>
      <c r="E96" s="150"/>
      <c r="F96" s="152"/>
      <c r="G96" s="148"/>
      <c r="H96" s="150"/>
      <c r="I96" s="152"/>
      <c r="J96" s="148"/>
      <c r="K96" s="150"/>
      <c r="L96" s="152"/>
      <c r="M96" s="148"/>
      <c r="N96" s="150"/>
      <c r="O96" s="152"/>
      <c r="P96" s="148"/>
      <c r="Q96" s="150"/>
      <c r="R96" s="152"/>
      <c r="S96" s="148"/>
      <c r="T96" s="150"/>
      <c r="U96" s="152"/>
      <c r="V96" s="148"/>
      <c r="W96" s="150"/>
      <c r="X96" s="152"/>
      <c r="Y96" s="148"/>
      <c r="Z96" s="150"/>
      <c r="AA96" s="152"/>
      <c r="AB96" s="148"/>
      <c r="AC96" s="150"/>
      <c r="AD96" s="152"/>
      <c r="AE96" s="148"/>
      <c r="AF96" s="150"/>
      <c r="AG96" s="152"/>
      <c r="AH96" s="142"/>
      <c r="AI96" s="144"/>
      <c r="AJ96" s="146"/>
      <c r="AK96" s="142"/>
      <c r="AL96" s="144"/>
      <c r="AM96" s="146"/>
      <c r="AN96" s="138"/>
      <c r="AO96" s="140"/>
    </row>
    <row r="97" spans="1:41" s="127" customFormat="1" ht="16.5" customHeight="1">
      <c r="A97" s="313" t="s">
        <v>390</v>
      </c>
      <c r="B97" s="84" t="s">
        <v>334</v>
      </c>
      <c r="C97" s="137" t="s">
        <v>14</v>
      </c>
      <c r="D97" s="147"/>
      <c r="E97" s="149"/>
      <c r="F97" s="151"/>
      <c r="G97" s="147"/>
      <c r="H97" s="149"/>
      <c r="I97" s="151"/>
      <c r="J97" s="147"/>
      <c r="K97" s="149"/>
      <c r="L97" s="151"/>
      <c r="M97" s="147"/>
      <c r="N97" s="149"/>
      <c r="O97" s="151"/>
      <c r="P97" s="147"/>
      <c r="Q97" s="149"/>
      <c r="R97" s="151"/>
      <c r="S97" s="147"/>
      <c r="T97" s="149"/>
      <c r="U97" s="151"/>
      <c r="V97" s="147"/>
      <c r="W97" s="149"/>
      <c r="X97" s="151"/>
      <c r="Y97" s="147"/>
      <c r="Z97" s="149"/>
      <c r="AA97" s="151"/>
      <c r="AB97" s="147"/>
      <c r="AC97" s="149"/>
      <c r="AD97" s="151"/>
      <c r="AE97" s="147"/>
      <c r="AF97" s="149"/>
      <c r="AG97" s="151"/>
      <c r="AH97" s="141">
        <v>2</v>
      </c>
      <c r="AI97" s="143">
        <v>2</v>
      </c>
      <c r="AJ97" s="145" t="s">
        <v>39</v>
      </c>
      <c r="AK97" s="141"/>
      <c r="AL97" s="143"/>
      <c r="AM97" s="145"/>
      <c r="AN97" s="137">
        <f>SUM(E97,H97,K97,N97,Q97,T97,W97,Z97,AC97,AF97,AI97,AL97)</f>
        <v>2</v>
      </c>
      <c r="AO97" s="139">
        <v>55</v>
      </c>
    </row>
    <row r="98" spans="1:41" s="127" customFormat="1" ht="16.5" customHeight="1" thickBot="1">
      <c r="A98" s="318"/>
      <c r="B98" s="85"/>
      <c r="C98" s="138"/>
      <c r="D98" s="148"/>
      <c r="E98" s="150"/>
      <c r="F98" s="152"/>
      <c r="G98" s="148"/>
      <c r="H98" s="150"/>
      <c r="I98" s="152"/>
      <c r="J98" s="148"/>
      <c r="K98" s="150"/>
      <c r="L98" s="152"/>
      <c r="M98" s="148"/>
      <c r="N98" s="150"/>
      <c r="O98" s="152"/>
      <c r="P98" s="148"/>
      <c r="Q98" s="150"/>
      <c r="R98" s="152"/>
      <c r="S98" s="148"/>
      <c r="T98" s="150"/>
      <c r="U98" s="152"/>
      <c r="V98" s="148"/>
      <c r="W98" s="150"/>
      <c r="X98" s="152"/>
      <c r="Y98" s="148"/>
      <c r="Z98" s="150"/>
      <c r="AA98" s="152"/>
      <c r="AB98" s="148"/>
      <c r="AC98" s="150"/>
      <c r="AD98" s="152"/>
      <c r="AE98" s="148"/>
      <c r="AF98" s="150"/>
      <c r="AG98" s="152"/>
      <c r="AH98" s="142"/>
      <c r="AI98" s="144"/>
      <c r="AJ98" s="146"/>
      <c r="AK98" s="142"/>
      <c r="AL98" s="144"/>
      <c r="AM98" s="146"/>
      <c r="AN98" s="138"/>
      <c r="AO98" s="140"/>
    </row>
    <row r="99" spans="1:41" ht="12" customHeight="1" thickBot="1">
      <c r="A99" s="204" t="s">
        <v>324</v>
      </c>
      <c r="B99" s="161" t="s">
        <v>339</v>
      </c>
      <c r="C99" s="137" t="s">
        <v>44</v>
      </c>
      <c r="D99" s="165" t="s">
        <v>0</v>
      </c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7"/>
      <c r="AN99" s="168"/>
      <c r="AO99" s="169"/>
    </row>
    <row r="100" spans="1:41" ht="12" customHeight="1" thickBot="1">
      <c r="A100" s="189"/>
      <c r="B100" s="162"/>
      <c r="C100" s="164"/>
      <c r="D100" s="155" t="s">
        <v>2</v>
      </c>
      <c r="E100" s="156"/>
      <c r="F100" s="157"/>
      <c r="G100" s="155" t="s">
        <v>3</v>
      </c>
      <c r="H100" s="156"/>
      <c r="I100" s="157"/>
      <c r="J100" s="155" t="s">
        <v>4</v>
      </c>
      <c r="K100" s="156"/>
      <c r="L100" s="157"/>
      <c r="M100" s="155" t="s">
        <v>5</v>
      </c>
      <c r="N100" s="156"/>
      <c r="O100" s="157"/>
      <c r="P100" s="155" t="s">
        <v>6</v>
      </c>
      <c r="Q100" s="156"/>
      <c r="R100" s="157"/>
      <c r="S100" s="155" t="s">
        <v>7</v>
      </c>
      <c r="T100" s="156"/>
      <c r="U100" s="157"/>
      <c r="V100" s="155" t="s">
        <v>8</v>
      </c>
      <c r="W100" s="156"/>
      <c r="X100" s="157"/>
      <c r="Y100" s="155" t="s">
        <v>9</v>
      </c>
      <c r="Z100" s="156"/>
      <c r="AA100" s="157"/>
      <c r="AB100" s="155" t="s">
        <v>10</v>
      </c>
      <c r="AC100" s="156"/>
      <c r="AD100" s="157"/>
      <c r="AE100" s="155" t="s">
        <v>11</v>
      </c>
      <c r="AF100" s="156"/>
      <c r="AG100" s="157"/>
      <c r="AH100" s="158" t="s">
        <v>48</v>
      </c>
      <c r="AI100" s="159"/>
      <c r="AJ100" s="160"/>
      <c r="AK100" s="158" t="s">
        <v>49</v>
      </c>
      <c r="AL100" s="159"/>
      <c r="AM100" s="160"/>
      <c r="AN100" s="153" t="s">
        <v>164</v>
      </c>
      <c r="AO100" s="137" t="s">
        <v>204</v>
      </c>
    </row>
    <row r="101" spans="1:41" ht="12" customHeight="1" thickBot="1">
      <c r="A101" s="190"/>
      <c r="B101" s="163"/>
      <c r="C101" s="138"/>
      <c r="D101" s="92" t="s">
        <v>1</v>
      </c>
      <c r="E101" s="93" t="s">
        <v>12</v>
      </c>
      <c r="F101" s="94" t="s">
        <v>27</v>
      </c>
      <c r="G101" s="92" t="s">
        <v>1</v>
      </c>
      <c r="H101" s="93" t="s">
        <v>12</v>
      </c>
      <c r="I101" s="94" t="s">
        <v>27</v>
      </c>
      <c r="J101" s="92" t="s">
        <v>1</v>
      </c>
      <c r="K101" s="93" t="s">
        <v>12</v>
      </c>
      <c r="L101" s="94" t="s">
        <v>27</v>
      </c>
      <c r="M101" s="92" t="s">
        <v>1</v>
      </c>
      <c r="N101" s="93" t="s">
        <v>12</v>
      </c>
      <c r="O101" s="94" t="s">
        <v>27</v>
      </c>
      <c r="P101" s="92" t="s">
        <v>1</v>
      </c>
      <c r="Q101" s="93" t="s">
        <v>12</v>
      </c>
      <c r="R101" s="94" t="s">
        <v>27</v>
      </c>
      <c r="S101" s="92" t="s">
        <v>1</v>
      </c>
      <c r="T101" s="93" t="s">
        <v>12</v>
      </c>
      <c r="U101" s="94" t="s">
        <v>27</v>
      </c>
      <c r="V101" s="92" t="s">
        <v>1</v>
      </c>
      <c r="W101" s="93" t="s">
        <v>12</v>
      </c>
      <c r="X101" s="94" t="s">
        <v>27</v>
      </c>
      <c r="Y101" s="92" t="s">
        <v>1</v>
      </c>
      <c r="Z101" s="93" t="s">
        <v>12</v>
      </c>
      <c r="AA101" s="94" t="s">
        <v>27</v>
      </c>
      <c r="AB101" s="92" t="s">
        <v>1</v>
      </c>
      <c r="AC101" s="93" t="s">
        <v>12</v>
      </c>
      <c r="AD101" s="94" t="s">
        <v>27</v>
      </c>
      <c r="AE101" s="92" t="s">
        <v>1</v>
      </c>
      <c r="AF101" s="93" t="s">
        <v>12</v>
      </c>
      <c r="AG101" s="94" t="s">
        <v>27</v>
      </c>
      <c r="AH101" s="95" t="s">
        <v>1</v>
      </c>
      <c r="AI101" s="96" t="s">
        <v>12</v>
      </c>
      <c r="AJ101" s="97" t="s">
        <v>27</v>
      </c>
      <c r="AK101" s="95" t="s">
        <v>1</v>
      </c>
      <c r="AL101" s="96" t="s">
        <v>12</v>
      </c>
      <c r="AM101" s="97" t="s">
        <v>27</v>
      </c>
      <c r="AN101" s="154"/>
      <c r="AO101" s="138"/>
    </row>
    <row r="102" spans="1:41" s="127" customFormat="1" ht="14.25" customHeight="1">
      <c r="A102" s="313" t="s">
        <v>386</v>
      </c>
      <c r="B102" s="314" t="s">
        <v>340</v>
      </c>
      <c r="C102" s="137" t="s">
        <v>14</v>
      </c>
      <c r="D102" s="147"/>
      <c r="E102" s="149"/>
      <c r="F102" s="151"/>
      <c r="G102" s="147"/>
      <c r="H102" s="149"/>
      <c r="I102" s="151"/>
      <c r="J102" s="147"/>
      <c r="K102" s="149"/>
      <c r="L102" s="151"/>
      <c r="M102" s="147"/>
      <c r="N102" s="149"/>
      <c r="O102" s="151"/>
      <c r="P102" s="147"/>
      <c r="Q102" s="149"/>
      <c r="R102" s="151"/>
      <c r="S102" s="147"/>
      <c r="T102" s="149"/>
      <c r="U102" s="151"/>
      <c r="V102" s="147"/>
      <c r="W102" s="149"/>
      <c r="X102" s="151"/>
      <c r="Y102" s="147"/>
      <c r="Z102" s="149"/>
      <c r="AA102" s="151"/>
      <c r="AB102" s="147"/>
      <c r="AC102" s="149"/>
      <c r="AD102" s="151"/>
      <c r="AE102" s="315">
        <v>2</v>
      </c>
      <c r="AF102" s="316">
        <v>3</v>
      </c>
      <c r="AG102" s="317" t="s">
        <v>39</v>
      </c>
      <c r="AH102" s="141"/>
      <c r="AI102" s="143"/>
      <c r="AJ102" s="145"/>
      <c r="AK102" s="141"/>
      <c r="AL102" s="143"/>
      <c r="AM102" s="145"/>
      <c r="AN102" s="137">
        <f>SUM(E102,H102,K102,N102,Q102,T102,W102,Z102,AC102,AF102,AI102,AL102)</f>
        <v>3</v>
      </c>
      <c r="AO102" s="139">
        <v>55</v>
      </c>
    </row>
    <row r="103" spans="1:41" s="127" customFormat="1" ht="14.25" customHeight="1" thickBot="1">
      <c r="A103" s="318"/>
      <c r="B103" s="85"/>
      <c r="C103" s="138"/>
      <c r="D103" s="148"/>
      <c r="E103" s="150"/>
      <c r="F103" s="152"/>
      <c r="G103" s="148"/>
      <c r="H103" s="150"/>
      <c r="I103" s="152"/>
      <c r="J103" s="148"/>
      <c r="K103" s="150"/>
      <c r="L103" s="152"/>
      <c r="M103" s="148"/>
      <c r="N103" s="150"/>
      <c r="O103" s="152"/>
      <c r="P103" s="148"/>
      <c r="Q103" s="150"/>
      <c r="R103" s="152"/>
      <c r="S103" s="148"/>
      <c r="T103" s="150"/>
      <c r="U103" s="152"/>
      <c r="V103" s="148"/>
      <c r="W103" s="150"/>
      <c r="X103" s="152"/>
      <c r="Y103" s="148"/>
      <c r="Z103" s="150"/>
      <c r="AA103" s="152"/>
      <c r="AB103" s="148"/>
      <c r="AC103" s="150"/>
      <c r="AD103" s="152"/>
      <c r="AE103" s="319"/>
      <c r="AF103" s="320"/>
      <c r="AG103" s="321"/>
      <c r="AH103" s="142"/>
      <c r="AI103" s="144"/>
      <c r="AJ103" s="146"/>
      <c r="AK103" s="142"/>
      <c r="AL103" s="144"/>
      <c r="AM103" s="146"/>
      <c r="AN103" s="138"/>
      <c r="AO103" s="140"/>
    </row>
    <row r="104" spans="1:41" s="127" customFormat="1" ht="14.25" customHeight="1">
      <c r="A104" s="313" t="s">
        <v>387</v>
      </c>
      <c r="B104" s="314" t="s">
        <v>332</v>
      </c>
      <c r="C104" s="137" t="s">
        <v>14</v>
      </c>
      <c r="D104" s="147"/>
      <c r="E104" s="149"/>
      <c r="F104" s="151"/>
      <c r="G104" s="147"/>
      <c r="H104" s="149"/>
      <c r="I104" s="151"/>
      <c r="J104" s="147"/>
      <c r="K104" s="149"/>
      <c r="L104" s="151"/>
      <c r="M104" s="147"/>
      <c r="N104" s="149"/>
      <c r="O104" s="151"/>
      <c r="P104" s="147"/>
      <c r="Q104" s="149"/>
      <c r="R104" s="151"/>
      <c r="S104" s="147"/>
      <c r="T104" s="149"/>
      <c r="U104" s="151"/>
      <c r="V104" s="147"/>
      <c r="W104" s="149"/>
      <c r="X104" s="151"/>
      <c r="Y104" s="147"/>
      <c r="Z104" s="149"/>
      <c r="AA104" s="151"/>
      <c r="AB104" s="147"/>
      <c r="AC104" s="149"/>
      <c r="AD104" s="151"/>
      <c r="AE104" s="315">
        <v>2</v>
      </c>
      <c r="AF104" s="316">
        <v>3</v>
      </c>
      <c r="AG104" s="317" t="s">
        <v>39</v>
      </c>
      <c r="AH104" s="141"/>
      <c r="AI104" s="143"/>
      <c r="AJ104" s="145"/>
      <c r="AK104" s="141"/>
      <c r="AL104" s="143"/>
      <c r="AM104" s="145"/>
      <c r="AN104" s="137">
        <f>SUM(E104,H104,K104,N104,Q104,T104,W104,Z104,AC104,AF104,AI104,AL104)</f>
        <v>3</v>
      </c>
      <c r="AO104" s="139">
        <v>55</v>
      </c>
    </row>
    <row r="105" spans="1:41" s="127" customFormat="1" ht="14.25" customHeight="1" thickBot="1">
      <c r="A105" s="318"/>
      <c r="B105" s="85"/>
      <c r="C105" s="138"/>
      <c r="D105" s="148"/>
      <c r="E105" s="150"/>
      <c r="F105" s="152"/>
      <c r="G105" s="148"/>
      <c r="H105" s="150"/>
      <c r="I105" s="152"/>
      <c r="J105" s="148"/>
      <c r="K105" s="150"/>
      <c r="L105" s="152"/>
      <c r="M105" s="148"/>
      <c r="N105" s="150"/>
      <c r="O105" s="152"/>
      <c r="P105" s="148"/>
      <c r="Q105" s="150"/>
      <c r="R105" s="152"/>
      <c r="S105" s="148"/>
      <c r="T105" s="150"/>
      <c r="U105" s="152"/>
      <c r="V105" s="148"/>
      <c r="W105" s="150"/>
      <c r="X105" s="152"/>
      <c r="Y105" s="148"/>
      <c r="Z105" s="150"/>
      <c r="AA105" s="152"/>
      <c r="AB105" s="148"/>
      <c r="AC105" s="150"/>
      <c r="AD105" s="152"/>
      <c r="AE105" s="319"/>
      <c r="AF105" s="320"/>
      <c r="AG105" s="321"/>
      <c r="AH105" s="142"/>
      <c r="AI105" s="144"/>
      <c r="AJ105" s="146"/>
      <c r="AK105" s="142"/>
      <c r="AL105" s="144"/>
      <c r="AM105" s="146"/>
      <c r="AN105" s="138"/>
      <c r="AO105" s="140"/>
    </row>
    <row r="106" spans="1:41" s="127" customFormat="1" ht="14.25" customHeight="1">
      <c r="A106" s="313" t="s">
        <v>388</v>
      </c>
      <c r="B106" s="116" t="s">
        <v>341</v>
      </c>
      <c r="C106" s="137" t="s">
        <v>14</v>
      </c>
      <c r="D106" s="147"/>
      <c r="E106" s="149"/>
      <c r="F106" s="151"/>
      <c r="G106" s="147"/>
      <c r="H106" s="149"/>
      <c r="I106" s="151"/>
      <c r="J106" s="147"/>
      <c r="K106" s="149"/>
      <c r="L106" s="151"/>
      <c r="M106" s="147"/>
      <c r="N106" s="149"/>
      <c r="O106" s="151"/>
      <c r="P106" s="147"/>
      <c r="Q106" s="149"/>
      <c r="R106" s="151"/>
      <c r="S106" s="147"/>
      <c r="T106" s="149"/>
      <c r="U106" s="151"/>
      <c r="V106" s="147"/>
      <c r="W106" s="149"/>
      <c r="X106" s="151"/>
      <c r="Y106" s="147"/>
      <c r="Z106" s="149"/>
      <c r="AA106" s="151"/>
      <c r="AB106" s="147"/>
      <c r="AC106" s="149"/>
      <c r="AD106" s="151"/>
      <c r="AE106" s="315">
        <v>2</v>
      </c>
      <c r="AF106" s="316">
        <v>3</v>
      </c>
      <c r="AG106" s="317" t="s">
        <v>39</v>
      </c>
      <c r="AH106" s="141"/>
      <c r="AI106" s="143"/>
      <c r="AJ106" s="145"/>
      <c r="AK106" s="141"/>
      <c r="AL106" s="143"/>
      <c r="AM106" s="145"/>
      <c r="AN106" s="137">
        <f>SUM(E106,H106,K106,N106,Q106,T106,W106,Z106,AC106,AF106,AI106,AL106)</f>
        <v>3</v>
      </c>
      <c r="AO106" s="139">
        <v>55</v>
      </c>
    </row>
    <row r="107" spans="1:41" s="127" customFormat="1" ht="14.25" customHeight="1" thickBot="1">
      <c r="A107" s="318"/>
      <c r="B107" s="116"/>
      <c r="C107" s="138"/>
      <c r="D107" s="148"/>
      <c r="E107" s="150"/>
      <c r="F107" s="152"/>
      <c r="G107" s="148"/>
      <c r="H107" s="150"/>
      <c r="I107" s="152"/>
      <c r="J107" s="148"/>
      <c r="K107" s="150"/>
      <c r="L107" s="152"/>
      <c r="M107" s="148"/>
      <c r="N107" s="150"/>
      <c r="O107" s="152"/>
      <c r="P107" s="148"/>
      <c r="Q107" s="150"/>
      <c r="R107" s="152"/>
      <c r="S107" s="148"/>
      <c r="T107" s="150"/>
      <c r="U107" s="152"/>
      <c r="V107" s="148"/>
      <c r="W107" s="150"/>
      <c r="X107" s="152"/>
      <c r="Y107" s="148"/>
      <c r="Z107" s="150"/>
      <c r="AA107" s="152"/>
      <c r="AB107" s="148"/>
      <c r="AC107" s="150"/>
      <c r="AD107" s="152"/>
      <c r="AE107" s="319"/>
      <c r="AF107" s="320"/>
      <c r="AG107" s="321"/>
      <c r="AH107" s="142"/>
      <c r="AI107" s="144"/>
      <c r="AJ107" s="146"/>
      <c r="AK107" s="142"/>
      <c r="AL107" s="144"/>
      <c r="AM107" s="146"/>
      <c r="AN107" s="138"/>
      <c r="AO107" s="140"/>
    </row>
    <row r="108" spans="1:41" s="127" customFormat="1" ht="14.25" customHeight="1">
      <c r="A108" s="313" t="s">
        <v>389</v>
      </c>
      <c r="B108" s="314" t="s">
        <v>333</v>
      </c>
      <c r="C108" s="137" t="s">
        <v>14</v>
      </c>
      <c r="D108" s="147"/>
      <c r="E108" s="149"/>
      <c r="F108" s="151"/>
      <c r="G108" s="147"/>
      <c r="H108" s="149"/>
      <c r="I108" s="151"/>
      <c r="J108" s="147"/>
      <c r="K108" s="149"/>
      <c r="L108" s="151"/>
      <c r="M108" s="147"/>
      <c r="N108" s="149"/>
      <c r="O108" s="151"/>
      <c r="P108" s="147"/>
      <c r="Q108" s="149"/>
      <c r="R108" s="151"/>
      <c r="S108" s="147"/>
      <c r="T108" s="149"/>
      <c r="U108" s="151"/>
      <c r="V108" s="147"/>
      <c r="W108" s="149"/>
      <c r="X108" s="151"/>
      <c r="Y108" s="147"/>
      <c r="Z108" s="149"/>
      <c r="AA108" s="151"/>
      <c r="AB108" s="147"/>
      <c r="AC108" s="149"/>
      <c r="AD108" s="151"/>
      <c r="AE108" s="315">
        <v>2</v>
      </c>
      <c r="AF108" s="316">
        <v>3</v>
      </c>
      <c r="AG108" s="317" t="s">
        <v>39</v>
      </c>
      <c r="AH108" s="141"/>
      <c r="AI108" s="143"/>
      <c r="AJ108" s="145"/>
      <c r="AK108" s="141"/>
      <c r="AL108" s="143"/>
      <c r="AM108" s="145"/>
      <c r="AN108" s="137">
        <f>SUM(E108,H108,K108,N108,Q108,T108,W108,Z108,AC108,AF108,AI108,AL108)</f>
        <v>3</v>
      </c>
      <c r="AO108" s="139">
        <v>55</v>
      </c>
    </row>
    <row r="109" spans="1:41" s="127" customFormat="1" ht="14.25" customHeight="1" thickBot="1">
      <c r="A109" s="318"/>
      <c r="B109" s="85"/>
      <c r="C109" s="138"/>
      <c r="D109" s="148"/>
      <c r="E109" s="150"/>
      <c r="F109" s="152"/>
      <c r="G109" s="148"/>
      <c r="H109" s="150"/>
      <c r="I109" s="152"/>
      <c r="J109" s="148"/>
      <c r="K109" s="150"/>
      <c r="L109" s="152"/>
      <c r="M109" s="148"/>
      <c r="N109" s="150"/>
      <c r="O109" s="152"/>
      <c r="P109" s="148"/>
      <c r="Q109" s="150"/>
      <c r="R109" s="152"/>
      <c r="S109" s="148"/>
      <c r="T109" s="150"/>
      <c r="U109" s="152"/>
      <c r="V109" s="148"/>
      <c r="W109" s="150"/>
      <c r="X109" s="152"/>
      <c r="Y109" s="148"/>
      <c r="Z109" s="150"/>
      <c r="AA109" s="152"/>
      <c r="AB109" s="148"/>
      <c r="AC109" s="150"/>
      <c r="AD109" s="152"/>
      <c r="AE109" s="319"/>
      <c r="AF109" s="320"/>
      <c r="AG109" s="321"/>
      <c r="AH109" s="142"/>
      <c r="AI109" s="144"/>
      <c r="AJ109" s="146"/>
      <c r="AK109" s="142"/>
      <c r="AL109" s="144"/>
      <c r="AM109" s="146"/>
      <c r="AN109" s="138"/>
      <c r="AO109" s="140"/>
    </row>
    <row r="110" spans="1:41" ht="12.75" customHeight="1">
      <c r="A110" s="207" t="s">
        <v>331</v>
      </c>
      <c r="B110" s="117" t="s">
        <v>37</v>
      </c>
      <c r="C110" s="178" t="s">
        <v>14</v>
      </c>
      <c r="D110" s="174"/>
      <c r="E110" s="176"/>
      <c r="F110" s="172"/>
      <c r="G110" s="174"/>
      <c r="H110" s="176"/>
      <c r="I110" s="172"/>
      <c r="J110" s="174"/>
      <c r="K110" s="176"/>
      <c r="L110" s="172"/>
      <c r="M110" s="174"/>
      <c r="N110" s="176"/>
      <c r="O110" s="172"/>
      <c r="P110" s="174"/>
      <c r="Q110" s="176"/>
      <c r="R110" s="172"/>
      <c r="S110" s="174"/>
      <c r="T110" s="176"/>
      <c r="U110" s="172"/>
      <c r="V110" s="174"/>
      <c r="W110" s="176"/>
      <c r="X110" s="172"/>
      <c r="Y110" s="174"/>
      <c r="Z110" s="176"/>
      <c r="AA110" s="172"/>
      <c r="AB110" s="174">
        <v>2</v>
      </c>
      <c r="AC110" s="176">
        <v>3</v>
      </c>
      <c r="AD110" s="172" t="s">
        <v>39</v>
      </c>
      <c r="AE110" s="174"/>
      <c r="AF110" s="176"/>
      <c r="AG110" s="172"/>
      <c r="AH110" s="174"/>
      <c r="AI110" s="176"/>
      <c r="AJ110" s="172"/>
      <c r="AK110" s="174"/>
      <c r="AL110" s="176"/>
      <c r="AM110" s="172"/>
      <c r="AN110" s="178">
        <f>SUM(AC110)</f>
        <v>3</v>
      </c>
      <c r="AO110" s="184"/>
    </row>
    <row r="111" spans="1:41" ht="12.75" customHeight="1" thickBot="1">
      <c r="A111" s="208"/>
      <c r="B111" s="118"/>
      <c r="C111" s="179"/>
      <c r="D111" s="175"/>
      <c r="E111" s="177"/>
      <c r="F111" s="173"/>
      <c r="G111" s="175"/>
      <c r="H111" s="177"/>
      <c r="I111" s="173"/>
      <c r="J111" s="175"/>
      <c r="K111" s="177"/>
      <c r="L111" s="173"/>
      <c r="M111" s="175"/>
      <c r="N111" s="177"/>
      <c r="O111" s="173"/>
      <c r="P111" s="175"/>
      <c r="Q111" s="177"/>
      <c r="R111" s="173"/>
      <c r="S111" s="175"/>
      <c r="T111" s="177"/>
      <c r="U111" s="173"/>
      <c r="V111" s="175"/>
      <c r="W111" s="177"/>
      <c r="X111" s="173"/>
      <c r="Y111" s="175"/>
      <c r="Z111" s="177"/>
      <c r="AA111" s="173"/>
      <c r="AB111" s="175"/>
      <c r="AC111" s="177"/>
      <c r="AD111" s="173"/>
      <c r="AE111" s="175"/>
      <c r="AF111" s="177"/>
      <c r="AG111" s="173"/>
      <c r="AH111" s="175"/>
      <c r="AI111" s="177"/>
      <c r="AJ111" s="173"/>
      <c r="AK111" s="175"/>
      <c r="AL111" s="177"/>
      <c r="AM111" s="173"/>
      <c r="AN111" s="179"/>
      <c r="AO111" s="185"/>
    </row>
    <row r="112" spans="1:41" ht="16.5" customHeight="1" thickBot="1">
      <c r="A112" s="186" t="s">
        <v>21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8"/>
    </row>
    <row r="113" spans="1:41" ht="16.5" customHeight="1" thickBot="1">
      <c r="A113" s="189" t="s">
        <v>324</v>
      </c>
      <c r="B113" s="189" t="s">
        <v>163</v>
      </c>
      <c r="C113" s="164" t="s">
        <v>44</v>
      </c>
      <c r="D113" s="194" t="s">
        <v>0</v>
      </c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6"/>
      <c r="AN113" s="168"/>
      <c r="AO113" s="169"/>
    </row>
    <row r="114" spans="1:41" ht="16.5" customHeight="1" thickBot="1">
      <c r="A114" s="189"/>
      <c r="B114" s="189"/>
      <c r="C114" s="164"/>
      <c r="D114" s="155" t="s">
        <v>2</v>
      </c>
      <c r="E114" s="156"/>
      <c r="F114" s="157"/>
      <c r="G114" s="155" t="s">
        <v>3</v>
      </c>
      <c r="H114" s="156"/>
      <c r="I114" s="157"/>
      <c r="J114" s="155" t="s">
        <v>4</v>
      </c>
      <c r="K114" s="156"/>
      <c r="L114" s="157"/>
      <c r="M114" s="155" t="s">
        <v>5</v>
      </c>
      <c r="N114" s="156"/>
      <c r="O114" s="157"/>
      <c r="P114" s="155" t="s">
        <v>6</v>
      </c>
      <c r="Q114" s="156"/>
      <c r="R114" s="157"/>
      <c r="S114" s="155" t="s">
        <v>7</v>
      </c>
      <c r="T114" s="156"/>
      <c r="U114" s="157"/>
      <c r="V114" s="155" t="s">
        <v>8</v>
      </c>
      <c r="W114" s="156"/>
      <c r="X114" s="157"/>
      <c r="Y114" s="155" t="s">
        <v>9</v>
      </c>
      <c r="Z114" s="156"/>
      <c r="AA114" s="157"/>
      <c r="AB114" s="155" t="s">
        <v>10</v>
      </c>
      <c r="AC114" s="156"/>
      <c r="AD114" s="157"/>
      <c r="AE114" s="155" t="s">
        <v>11</v>
      </c>
      <c r="AF114" s="156"/>
      <c r="AG114" s="157"/>
      <c r="AH114" s="158" t="s">
        <v>48</v>
      </c>
      <c r="AI114" s="159"/>
      <c r="AJ114" s="160"/>
      <c r="AK114" s="158" t="s">
        <v>49</v>
      </c>
      <c r="AL114" s="159"/>
      <c r="AM114" s="160"/>
      <c r="AN114" s="153" t="s">
        <v>164</v>
      </c>
      <c r="AO114" s="302" t="s">
        <v>204</v>
      </c>
    </row>
    <row r="115" spans="1:41" ht="16.5" customHeight="1" thickBot="1">
      <c r="A115" s="190"/>
      <c r="B115" s="190"/>
      <c r="C115" s="138"/>
      <c r="D115" s="92" t="s">
        <v>1</v>
      </c>
      <c r="E115" s="93" t="s">
        <v>12</v>
      </c>
      <c r="F115" s="94" t="s">
        <v>27</v>
      </c>
      <c r="G115" s="92" t="s">
        <v>1</v>
      </c>
      <c r="H115" s="93" t="s">
        <v>12</v>
      </c>
      <c r="I115" s="94" t="s">
        <v>27</v>
      </c>
      <c r="J115" s="92" t="s">
        <v>1</v>
      </c>
      <c r="K115" s="93" t="s">
        <v>12</v>
      </c>
      <c r="L115" s="94" t="s">
        <v>27</v>
      </c>
      <c r="M115" s="92" t="s">
        <v>1</v>
      </c>
      <c r="N115" s="93" t="s">
        <v>12</v>
      </c>
      <c r="O115" s="94" t="s">
        <v>27</v>
      </c>
      <c r="P115" s="92" t="s">
        <v>1</v>
      </c>
      <c r="Q115" s="93" t="s">
        <v>12</v>
      </c>
      <c r="R115" s="94" t="s">
        <v>27</v>
      </c>
      <c r="S115" s="92" t="s">
        <v>1</v>
      </c>
      <c r="T115" s="93" t="s">
        <v>12</v>
      </c>
      <c r="U115" s="94" t="s">
        <v>27</v>
      </c>
      <c r="V115" s="92" t="s">
        <v>1</v>
      </c>
      <c r="W115" s="93" t="s">
        <v>12</v>
      </c>
      <c r="X115" s="94" t="s">
        <v>27</v>
      </c>
      <c r="Y115" s="92" t="s">
        <v>1</v>
      </c>
      <c r="Z115" s="93" t="s">
        <v>12</v>
      </c>
      <c r="AA115" s="94" t="s">
        <v>27</v>
      </c>
      <c r="AB115" s="92" t="s">
        <v>1</v>
      </c>
      <c r="AC115" s="93" t="s">
        <v>12</v>
      </c>
      <c r="AD115" s="94" t="s">
        <v>27</v>
      </c>
      <c r="AE115" s="92" t="s">
        <v>1</v>
      </c>
      <c r="AF115" s="93" t="s">
        <v>12</v>
      </c>
      <c r="AG115" s="94" t="s">
        <v>27</v>
      </c>
      <c r="AH115" s="95" t="s">
        <v>1</v>
      </c>
      <c r="AI115" s="96" t="s">
        <v>12</v>
      </c>
      <c r="AJ115" s="97" t="s">
        <v>27</v>
      </c>
      <c r="AK115" s="95" t="s">
        <v>1</v>
      </c>
      <c r="AL115" s="96" t="s">
        <v>12</v>
      </c>
      <c r="AM115" s="97" t="s">
        <v>27</v>
      </c>
      <c r="AN115" s="154"/>
      <c r="AO115" s="303"/>
    </row>
    <row r="116" spans="1:41" ht="36">
      <c r="A116" s="205" t="s">
        <v>273</v>
      </c>
      <c r="B116" s="84" t="s">
        <v>68</v>
      </c>
      <c r="C116" s="137" t="s">
        <v>14</v>
      </c>
      <c r="D116" s="147"/>
      <c r="E116" s="149"/>
      <c r="F116" s="151"/>
      <c r="G116" s="147"/>
      <c r="H116" s="149"/>
      <c r="I116" s="151"/>
      <c r="J116" s="147"/>
      <c r="K116" s="149"/>
      <c r="L116" s="151"/>
      <c r="M116" s="147"/>
      <c r="N116" s="149"/>
      <c r="O116" s="151"/>
      <c r="P116" s="147"/>
      <c r="Q116" s="149"/>
      <c r="R116" s="151"/>
      <c r="S116" s="147"/>
      <c r="T116" s="149"/>
      <c r="U116" s="151"/>
      <c r="V116" s="147"/>
      <c r="W116" s="149"/>
      <c r="X116" s="151"/>
      <c r="Y116" s="147"/>
      <c r="Z116" s="149"/>
      <c r="AA116" s="151"/>
      <c r="AB116" s="147"/>
      <c r="AC116" s="149"/>
      <c r="AD116" s="151"/>
      <c r="AE116" s="147"/>
      <c r="AF116" s="149"/>
      <c r="AG116" s="151"/>
      <c r="AH116" s="141">
        <v>5</v>
      </c>
      <c r="AI116" s="143">
        <v>7</v>
      </c>
      <c r="AJ116" s="145" t="s">
        <v>39</v>
      </c>
      <c r="AK116" s="141"/>
      <c r="AL116" s="143"/>
      <c r="AM116" s="145"/>
      <c r="AN116" s="137">
        <f>SUM(AI116,AL116)</f>
        <v>7</v>
      </c>
      <c r="AO116" s="139">
        <v>1</v>
      </c>
    </row>
    <row r="117" spans="1:41" ht="14.25" customHeight="1" thickBot="1">
      <c r="A117" s="206"/>
      <c r="B117" s="85"/>
      <c r="C117" s="138"/>
      <c r="D117" s="148"/>
      <c r="E117" s="150"/>
      <c r="F117" s="152"/>
      <c r="G117" s="148"/>
      <c r="H117" s="150"/>
      <c r="I117" s="152"/>
      <c r="J117" s="148"/>
      <c r="K117" s="150"/>
      <c r="L117" s="152"/>
      <c r="M117" s="148"/>
      <c r="N117" s="150"/>
      <c r="O117" s="152"/>
      <c r="P117" s="148"/>
      <c r="Q117" s="150"/>
      <c r="R117" s="152"/>
      <c r="S117" s="148"/>
      <c r="T117" s="150"/>
      <c r="U117" s="152"/>
      <c r="V117" s="148"/>
      <c r="W117" s="150"/>
      <c r="X117" s="152"/>
      <c r="Y117" s="148"/>
      <c r="Z117" s="150"/>
      <c r="AA117" s="152"/>
      <c r="AB117" s="148"/>
      <c r="AC117" s="150"/>
      <c r="AD117" s="152"/>
      <c r="AE117" s="148"/>
      <c r="AF117" s="150"/>
      <c r="AG117" s="152"/>
      <c r="AH117" s="142"/>
      <c r="AI117" s="144"/>
      <c r="AJ117" s="146"/>
      <c r="AK117" s="142"/>
      <c r="AL117" s="144"/>
      <c r="AM117" s="146"/>
      <c r="AN117" s="138"/>
      <c r="AO117" s="140"/>
    </row>
    <row r="118" spans="1:41" ht="36">
      <c r="A118" s="205" t="s">
        <v>316</v>
      </c>
      <c r="B118" s="84" t="s">
        <v>69</v>
      </c>
      <c r="C118" s="137" t="s">
        <v>14</v>
      </c>
      <c r="D118" s="147"/>
      <c r="E118" s="149"/>
      <c r="F118" s="151"/>
      <c r="G118" s="147"/>
      <c r="H118" s="149"/>
      <c r="I118" s="151"/>
      <c r="J118" s="147"/>
      <c r="K118" s="149"/>
      <c r="L118" s="151"/>
      <c r="M118" s="147"/>
      <c r="N118" s="149"/>
      <c r="O118" s="151"/>
      <c r="P118" s="147"/>
      <c r="Q118" s="149"/>
      <c r="R118" s="151"/>
      <c r="S118" s="147"/>
      <c r="T118" s="149"/>
      <c r="U118" s="151"/>
      <c r="V118" s="147"/>
      <c r="W118" s="149"/>
      <c r="X118" s="151"/>
      <c r="Y118" s="147"/>
      <c r="Z118" s="149"/>
      <c r="AA118" s="151"/>
      <c r="AB118" s="147"/>
      <c r="AC118" s="149"/>
      <c r="AD118" s="151"/>
      <c r="AE118" s="147"/>
      <c r="AF118" s="149"/>
      <c r="AG118" s="151"/>
      <c r="AH118" s="141"/>
      <c r="AI118" s="143"/>
      <c r="AJ118" s="145"/>
      <c r="AK118" s="141">
        <v>5</v>
      </c>
      <c r="AL118" s="143">
        <v>7</v>
      </c>
      <c r="AM118" s="145" t="s">
        <v>39</v>
      </c>
      <c r="AN118" s="137">
        <f aca="true" t="shared" si="0" ref="AN118:AN130">SUM(AI118,AL118)</f>
        <v>7</v>
      </c>
      <c r="AO118" s="139">
        <v>1</v>
      </c>
    </row>
    <row r="119" spans="1:41" ht="11.25" customHeight="1" thickBot="1">
      <c r="A119" s="206"/>
      <c r="B119" s="85"/>
      <c r="C119" s="138"/>
      <c r="D119" s="148"/>
      <c r="E119" s="150"/>
      <c r="F119" s="152"/>
      <c r="G119" s="148"/>
      <c r="H119" s="150"/>
      <c r="I119" s="152"/>
      <c r="J119" s="148"/>
      <c r="K119" s="150"/>
      <c r="L119" s="152"/>
      <c r="M119" s="148"/>
      <c r="N119" s="150"/>
      <c r="O119" s="152"/>
      <c r="P119" s="148"/>
      <c r="Q119" s="150"/>
      <c r="R119" s="152"/>
      <c r="S119" s="148"/>
      <c r="T119" s="150"/>
      <c r="U119" s="152"/>
      <c r="V119" s="148"/>
      <c r="W119" s="150"/>
      <c r="X119" s="152"/>
      <c r="Y119" s="148"/>
      <c r="Z119" s="150"/>
      <c r="AA119" s="152"/>
      <c r="AB119" s="148"/>
      <c r="AC119" s="150"/>
      <c r="AD119" s="152"/>
      <c r="AE119" s="148"/>
      <c r="AF119" s="150"/>
      <c r="AG119" s="152"/>
      <c r="AH119" s="142"/>
      <c r="AI119" s="144"/>
      <c r="AJ119" s="146"/>
      <c r="AK119" s="142"/>
      <c r="AL119" s="144"/>
      <c r="AM119" s="146"/>
      <c r="AN119" s="138"/>
      <c r="AO119" s="140"/>
    </row>
    <row r="120" spans="1:41" ht="24" customHeight="1">
      <c r="A120" s="205" t="s">
        <v>274</v>
      </c>
      <c r="B120" s="84" t="s">
        <v>237</v>
      </c>
      <c r="C120" s="137" t="s">
        <v>14</v>
      </c>
      <c r="D120" s="147"/>
      <c r="E120" s="149"/>
      <c r="F120" s="151"/>
      <c r="G120" s="147"/>
      <c r="H120" s="149"/>
      <c r="I120" s="151"/>
      <c r="J120" s="147"/>
      <c r="K120" s="149"/>
      <c r="L120" s="151"/>
      <c r="M120" s="147"/>
      <c r="N120" s="149"/>
      <c r="O120" s="151"/>
      <c r="P120" s="147"/>
      <c r="Q120" s="149"/>
      <c r="R120" s="151"/>
      <c r="S120" s="147"/>
      <c r="T120" s="149"/>
      <c r="U120" s="151"/>
      <c r="V120" s="147"/>
      <c r="W120" s="149"/>
      <c r="X120" s="151"/>
      <c r="Y120" s="147"/>
      <c r="Z120" s="149"/>
      <c r="AA120" s="151"/>
      <c r="AB120" s="147"/>
      <c r="AC120" s="149"/>
      <c r="AD120" s="151"/>
      <c r="AE120" s="147"/>
      <c r="AF120" s="149"/>
      <c r="AG120" s="151"/>
      <c r="AH120" s="141"/>
      <c r="AI120" s="143"/>
      <c r="AJ120" s="145"/>
      <c r="AK120" s="141">
        <v>3</v>
      </c>
      <c r="AL120" s="143">
        <v>6</v>
      </c>
      <c r="AM120" s="145" t="s">
        <v>39</v>
      </c>
      <c r="AN120" s="137">
        <f t="shared" si="0"/>
        <v>6</v>
      </c>
      <c r="AO120" s="139">
        <v>1</v>
      </c>
    </row>
    <row r="121" spans="1:41" ht="15.75" customHeight="1" thickBot="1">
      <c r="A121" s="206"/>
      <c r="B121" s="85"/>
      <c r="C121" s="138"/>
      <c r="D121" s="148"/>
      <c r="E121" s="150"/>
      <c r="F121" s="152"/>
      <c r="G121" s="148"/>
      <c r="H121" s="150"/>
      <c r="I121" s="152"/>
      <c r="J121" s="148"/>
      <c r="K121" s="150"/>
      <c r="L121" s="152"/>
      <c r="M121" s="148"/>
      <c r="N121" s="150"/>
      <c r="O121" s="152"/>
      <c r="P121" s="148"/>
      <c r="Q121" s="150"/>
      <c r="R121" s="152"/>
      <c r="S121" s="148"/>
      <c r="T121" s="150"/>
      <c r="U121" s="152"/>
      <c r="V121" s="148"/>
      <c r="W121" s="150"/>
      <c r="X121" s="152"/>
      <c r="Y121" s="148"/>
      <c r="Z121" s="150"/>
      <c r="AA121" s="152"/>
      <c r="AB121" s="148"/>
      <c r="AC121" s="150"/>
      <c r="AD121" s="152"/>
      <c r="AE121" s="148"/>
      <c r="AF121" s="150"/>
      <c r="AG121" s="152"/>
      <c r="AH121" s="142"/>
      <c r="AI121" s="144"/>
      <c r="AJ121" s="146"/>
      <c r="AK121" s="142"/>
      <c r="AL121" s="144"/>
      <c r="AM121" s="146"/>
      <c r="AN121" s="138"/>
      <c r="AO121" s="140"/>
    </row>
    <row r="122" spans="1:41" ht="12.75" customHeight="1">
      <c r="A122" s="205" t="s">
        <v>275</v>
      </c>
      <c r="B122" s="84" t="s">
        <v>29</v>
      </c>
      <c r="C122" s="137" t="s">
        <v>14</v>
      </c>
      <c r="D122" s="147"/>
      <c r="E122" s="149"/>
      <c r="F122" s="151"/>
      <c r="G122" s="147"/>
      <c r="H122" s="149"/>
      <c r="I122" s="151"/>
      <c r="J122" s="147"/>
      <c r="K122" s="149"/>
      <c r="L122" s="151"/>
      <c r="M122" s="147"/>
      <c r="N122" s="149"/>
      <c r="O122" s="151"/>
      <c r="P122" s="147"/>
      <c r="Q122" s="149"/>
      <c r="R122" s="151"/>
      <c r="S122" s="147"/>
      <c r="T122" s="149"/>
      <c r="U122" s="151"/>
      <c r="V122" s="147"/>
      <c r="W122" s="149"/>
      <c r="X122" s="151"/>
      <c r="Y122" s="147"/>
      <c r="Z122" s="149"/>
      <c r="AA122" s="151"/>
      <c r="AB122" s="147"/>
      <c r="AC122" s="149"/>
      <c r="AD122" s="151"/>
      <c r="AE122" s="147"/>
      <c r="AF122" s="149"/>
      <c r="AG122" s="151"/>
      <c r="AH122" s="141">
        <v>1</v>
      </c>
      <c r="AI122" s="143">
        <v>2</v>
      </c>
      <c r="AJ122" s="145" t="s">
        <v>39</v>
      </c>
      <c r="AK122" s="141">
        <v>1</v>
      </c>
      <c r="AL122" s="143">
        <v>2</v>
      </c>
      <c r="AM122" s="145" t="s">
        <v>39</v>
      </c>
      <c r="AN122" s="137">
        <f t="shared" si="0"/>
        <v>4</v>
      </c>
      <c r="AO122" s="139">
        <v>12</v>
      </c>
    </row>
    <row r="123" spans="1:41" ht="12.75" customHeight="1" thickBot="1">
      <c r="A123" s="206"/>
      <c r="B123" s="85"/>
      <c r="C123" s="138"/>
      <c r="D123" s="148"/>
      <c r="E123" s="150"/>
      <c r="F123" s="152"/>
      <c r="G123" s="148"/>
      <c r="H123" s="150"/>
      <c r="I123" s="152"/>
      <c r="J123" s="148"/>
      <c r="K123" s="150"/>
      <c r="L123" s="152"/>
      <c r="M123" s="148"/>
      <c r="N123" s="150"/>
      <c r="O123" s="152"/>
      <c r="P123" s="148"/>
      <c r="Q123" s="150"/>
      <c r="R123" s="152"/>
      <c r="S123" s="148"/>
      <c r="T123" s="150"/>
      <c r="U123" s="152"/>
      <c r="V123" s="148"/>
      <c r="W123" s="150"/>
      <c r="X123" s="152"/>
      <c r="Y123" s="148"/>
      <c r="Z123" s="150"/>
      <c r="AA123" s="152"/>
      <c r="AB123" s="148"/>
      <c r="AC123" s="150"/>
      <c r="AD123" s="152"/>
      <c r="AE123" s="148"/>
      <c r="AF123" s="150"/>
      <c r="AG123" s="152"/>
      <c r="AH123" s="142"/>
      <c r="AI123" s="144"/>
      <c r="AJ123" s="146"/>
      <c r="AK123" s="142"/>
      <c r="AL123" s="144"/>
      <c r="AM123" s="146"/>
      <c r="AN123" s="138"/>
      <c r="AO123" s="140"/>
    </row>
    <row r="124" spans="1:41" ht="12.75" customHeight="1">
      <c r="A124" s="205" t="s">
        <v>276</v>
      </c>
      <c r="B124" s="84" t="s">
        <v>30</v>
      </c>
      <c r="C124" s="137" t="s">
        <v>14</v>
      </c>
      <c r="D124" s="147"/>
      <c r="E124" s="149"/>
      <c r="F124" s="151"/>
      <c r="G124" s="147"/>
      <c r="H124" s="149"/>
      <c r="I124" s="151"/>
      <c r="J124" s="147"/>
      <c r="K124" s="149"/>
      <c r="L124" s="151"/>
      <c r="M124" s="147"/>
      <c r="N124" s="149"/>
      <c r="O124" s="151"/>
      <c r="P124" s="147"/>
      <c r="Q124" s="149"/>
      <c r="R124" s="151"/>
      <c r="S124" s="147"/>
      <c r="T124" s="149"/>
      <c r="U124" s="151"/>
      <c r="V124" s="147"/>
      <c r="W124" s="149"/>
      <c r="X124" s="151"/>
      <c r="Y124" s="147"/>
      <c r="Z124" s="149"/>
      <c r="AA124" s="151"/>
      <c r="AB124" s="147"/>
      <c r="AC124" s="149"/>
      <c r="AD124" s="151"/>
      <c r="AE124" s="147"/>
      <c r="AF124" s="149"/>
      <c r="AG124" s="151"/>
      <c r="AH124" s="141">
        <v>1</v>
      </c>
      <c r="AI124" s="143">
        <v>4</v>
      </c>
      <c r="AJ124" s="145" t="s">
        <v>39</v>
      </c>
      <c r="AK124" s="141">
        <v>1</v>
      </c>
      <c r="AL124" s="143">
        <v>4</v>
      </c>
      <c r="AM124" s="145" t="s">
        <v>39</v>
      </c>
      <c r="AN124" s="137">
        <f t="shared" si="0"/>
        <v>8</v>
      </c>
      <c r="AO124" s="139">
        <v>55</v>
      </c>
    </row>
    <row r="125" spans="1:41" ht="12.75" customHeight="1" thickBot="1">
      <c r="A125" s="206"/>
      <c r="B125" s="85"/>
      <c r="C125" s="138"/>
      <c r="D125" s="148"/>
      <c r="E125" s="150"/>
      <c r="F125" s="152"/>
      <c r="G125" s="148"/>
      <c r="H125" s="150"/>
      <c r="I125" s="152"/>
      <c r="J125" s="148"/>
      <c r="K125" s="150"/>
      <c r="L125" s="152"/>
      <c r="M125" s="148"/>
      <c r="N125" s="150"/>
      <c r="O125" s="152"/>
      <c r="P125" s="148"/>
      <c r="Q125" s="150"/>
      <c r="R125" s="152"/>
      <c r="S125" s="148"/>
      <c r="T125" s="150"/>
      <c r="U125" s="152"/>
      <c r="V125" s="148"/>
      <c r="W125" s="150"/>
      <c r="X125" s="152"/>
      <c r="Y125" s="148"/>
      <c r="Z125" s="150"/>
      <c r="AA125" s="152"/>
      <c r="AB125" s="148"/>
      <c r="AC125" s="150"/>
      <c r="AD125" s="152"/>
      <c r="AE125" s="148"/>
      <c r="AF125" s="150"/>
      <c r="AG125" s="152"/>
      <c r="AH125" s="142"/>
      <c r="AI125" s="144"/>
      <c r="AJ125" s="146"/>
      <c r="AK125" s="142"/>
      <c r="AL125" s="144"/>
      <c r="AM125" s="146"/>
      <c r="AN125" s="138"/>
      <c r="AO125" s="140"/>
    </row>
    <row r="126" spans="1:41" ht="12.75" customHeight="1">
      <c r="A126" s="205" t="s">
        <v>277</v>
      </c>
      <c r="B126" s="84" t="s">
        <v>31</v>
      </c>
      <c r="C126" s="137" t="s">
        <v>14</v>
      </c>
      <c r="D126" s="147"/>
      <c r="E126" s="149"/>
      <c r="F126" s="151"/>
      <c r="G126" s="147"/>
      <c r="H126" s="149"/>
      <c r="I126" s="151"/>
      <c r="J126" s="147"/>
      <c r="K126" s="149"/>
      <c r="L126" s="151"/>
      <c r="M126" s="147"/>
      <c r="N126" s="149"/>
      <c r="O126" s="151"/>
      <c r="P126" s="147"/>
      <c r="Q126" s="149"/>
      <c r="R126" s="151"/>
      <c r="S126" s="147"/>
      <c r="T126" s="149"/>
      <c r="U126" s="151"/>
      <c r="V126" s="147"/>
      <c r="W126" s="149"/>
      <c r="X126" s="151"/>
      <c r="Y126" s="147"/>
      <c r="Z126" s="149"/>
      <c r="AA126" s="151"/>
      <c r="AB126" s="147"/>
      <c r="AC126" s="149"/>
      <c r="AD126" s="151"/>
      <c r="AE126" s="147"/>
      <c r="AF126" s="149"/>
      <c r="AG126" s="151"/>
      <c r="AH126" s="141">
        <v>1</v>
      </c>
      <c r="AI126" s="143">
        <v>2</v>
      </c>
      <c r="AJ126" s="145" t="s">
        <v>39</v>
      </c>
      <c r="AK126" s="141">
        <v>1</v>
      </c>
      <c r="AL126" s="143">
        <v>3</v>
      </c>
      <c r="AM126" s="145" t="s">
        <v>39</v>
      </c>
      <c r="AN126" s="137">
        <f t="shared" si="0"/>
        <v>5</v>
      </c>
      <c r="AO126" s="139">
        <v>12</v>
      </c>
    </row>
    <row r="127" spans="1:41" ht="12.75" customHeight="1" thickBot="1">
      <c r="A127" s="206"/>
      <c r="B127" s="85"/>
      <c r="C127" s="138"/>
      <c r="D127" s="148"/>
      <c r="E127" s="150"/>
      <c r="F127" s="152"/>
      <c r="G127" s="148"/>
      <c r="H127" s="150"/>
      <c r="I127" s="152"/>
      <c r="J127" s="148"/>
      <c r="K127" s="150"/>
      <c r="L127" s="152"/>
      <c r="M127" s="148"/>
      <c r="N127" s="150"/>
      <c r="O127" s="152"/>
      <c r="P127" s="148"/>
      <c r="Q127" s="150"/>
      <c r="R127" s="152"/>
      <c r="S127" s="148"/>
      <c r="T127" s="150"/>
      <c r="U127" s="152"/>
      <c r="V127" s="148"/>
      <c r="W127" s="150"/>
      <c r="X127" s="152"/>
      <c r="Y127" s="148"/>
      <c r="Z127" s="150"/>
      <c r="AA127" s="152"/>
      <c r="AB127" s="148"/>
      <c r="AC127" s="150"/>
      <c r="AD127" s="152"/>
      <c r="AE127" s="148"/>
      <c r="AF127" s="150"/>
      <c r="AG127" s="152"/>
      <c r="AH127" s="142"/>
      <c r="AI127" s="144"/>
      <c r="AJ127" s="146"/>
      <c r="AK127" s="142"/>
      <c r="AL127" s="144"/>
      <c r="AM127" s="146"/>
      <c r="AN127" s="138"/>
      <c r="AO127" s="140"/>
    </row>
    <row r="128" spans="1:41" ht="12.75" customHeight="1">
      <c r="A128" s="205" t="s">
        <v>278</v>
      </c>
      <c r="B128" s="84" t="s">
        <v>32</v>
      </c>
      <c r="C128" s="137" t="s">
        <v>14</v>
      </c>
      <c r="D128" s="147"/>
      <c r="E128" s="149"/>
      <c r="F128" s="151"/>
      <c r="G128" s="147"/>
      <c r="H128" s="149"/>
      <c r="I128" s="151"/>
      <c r="J128" s="147"/>
      <c r="K128" s="149"/>
      <c r="L128" s="151"/>
      <c r="M128" s="147"/>
      <c r="N128" s="149"/>
      <c r="O128" s="151"/>
      <c r="P128" s="147"/>
      <c r="Q128" s="149"/>
      <c r="R128" s="151"/>
      <c r="S128" s="147"/>
      <c r="T128" s="149"/>
      <c r="U128" s="151"/>
      <c r="V128" s="147"/>
      <c r="W128" s="149"/>
      <c r="X128" s="151"/>
      <c r="Y128" s="147"/>
      <c r="Z128" s="149"/>
      <c r="AA128" s="151"/>
      <c r="AB128" s="147"/>
      <c r="AC128" s="149"/>
      <c r="AD128" s="151"/>
      <c r="AE128" s="147"/>
      <c r="AF128" s="149"/>
      <c r="AG128" s="151"/>
      <c r="AH128" s="141">
        <v>1</v>
      </c>
      <c r="AI128" s="143">
        <v>3</v>
      </c>
      <c r="AJ128" s="145" t="s">
        <v>39</v>
      </c>
      <c r="AK128" s="141"/>
      <c r="AL128" s="143"/>
      <c r="AM128" s="145"/>
      <c r="AN128" s="137">
        <f t="shared" si="0"/>
        <v>3</v>
      </c>
      <c r="AO128" s="139">
        <v>55</v>
      </c>
    </row>
    <row r="129" spans="1:41" ht="12.75" customHeight="1" thickBot="1">
      <c r="A129" s="206"/>
      <c r="B129" s="85"/>
      <c r="C129" s="138"/>
      <c r="D129" s="148"/>
      <c r="E129" s="150"/>
      <c r="F129" s="152"/>
      <c r="G129" s="148"/>
      <c r="H129" s="150"/>
      <c r="I129" s="152"/>
      <c r="J129" s="148"/>
      <c r="K129" s="150"/>
      <c r="L129" s="152"/>
      <c r="M129" s="148"/>
      <c r="N129" s="150"/>
      <c r="O129" s="152"/>
      <c r="P129" s="148"/>
      <c r="Q129" s="150"/>
      <c r="R129" s="152"/>
      <c r="S129" s="148"/>
      <c r="T129" s="150"/>
      <c r="U129" s="152"/>
      <c r="V129" s="148"/>
      <c r="W129" s="150"/>
      <c r="X129" s="152"/>
      <c r="Y129" s="148"/>
      <c r="Z129" s="150"/>
      <c r="AA129" s="152"/>
      <c r="AB129" s="148"/>
      <c r="AC129" s="150"/>
      <c r="AD129" s="152"/>
      <c r="AE129" s="148"/>
      <c r="AF129" s="150"/>
      <c r="AG129" s="152"/>
      <c r="AH129" s="142"/>
      <c r="AI129" s="144"/>
      <c r="AJ129" s="146"/>
      <c r="AK129" s="142"/>
      <c r="AL129" s="144"/>
      <c r="AM129" s="146"/>
      <c r="AN129" s="138"/>
      <c r="AO129" s="140"/>
    </row>
    <row r="130" spans="1:41" ht="12.75" customHeight="1">
      <c r="A130" s="205" t="s">
        <v>279</v>
      </c>
      <c r="B130" s="84" t="s">
        <v>22</v>
      </c>
      <c r="C130" s="137" t="s">
        <v>14</v>
      </c>
      <c r="D130" s="147"/>
      <c r="E130" s="149"/>
      <c r="F130" s="151"/>
      <c r="G130" s="147"/>
      <c r="H130" s="149"/>
      <c r="I130" s="151"/>
      <c r="J130" s="147"/>
      <c r="K130" s="149"/>
      <c r="L130" s="151"/>
      <c r="M130" s="147"/>
      <c r="N130" s="149"/>
      <c r="O130" s="151"/>
      <c r="P130" s="147"/>
      <c r="Q130" s="149"/>
      <c r="R130" s="151"/>
      <c r="S130" s="147"/>
      <c r="T130" s="149"/>
      <c r="U130" s="151"/>
      <c r="V130" s="147"/>
      <c r="W130" s="149"/>
      <c r="X130" s="151"/>
      <c r="Y130" s="147"/>
      <c r="Z130" s="149"/>
      <c r="AA130" s="151"/>
      <c r="AB130" s="147"/>
      <c r="AC130" s="149"/>
      <c r="AD130" s="151"/>
      <c r="AE130" s="147"/>
      <c r="AF130" s="149"/>
      <c r="AG130" s="151"/>
      <c r="AH130" s="141">
        <v>0</v>
      </c>
      <c r="AI130" s="143">
        <v>2</v>
      </c>
      <c r="AJ130" s="145" t="s">
        <v>39</v>
      </c>
      <c r="AK130" s="141">
        <v>0</v>
      </c>
      <c r="AL130" s="143">
        <v>2</v>
      </c>
      <c r="AM130" s="145" t="s">
        <v>39</v>
      </c>
      <c r="AN130" s="137">
        <f t="shared" si="0"/>
        <v>4</v>
      </c>
      <c r="AO130" s="139" t="s">
        <v>205</v>
      </c>
    </row>
    <row r="131" spans="1:41" ht="12.75" customHeight="1" thickBot="1">
      <c r="A131" s="206"/>
      <c r="B131" s="85"/>
      <c r="C131" s="138"/>
      <c r="D131" s="148"/>
      <c r="E131" s="150"/>
      <c r="F131" s="152"/>
      <c r="G131" s="148"/>
      <c r="H131" s="150"/>
      <c r="I131" s="152"/>
      <c r="J131" s="148"/>
      <c r="K131" s="150"/>
      <c r="L131" s="152"/>
      <c r="M131" s="148"/>
      <c r="N131" s="150"/>
      <c r="O131" s="152"/>
      <c r="P131" s="148"/>
      <c r="Q131" s="150"/>
      <c r="R131" s="152"/>
      <c r="S131" s="148"/>
      <c r="T131" s="150"/>
      <c r="U131" s="152"/>
      <c r="V131" s="148"/>
      <c r="W131" s="150"/>
      <c r="X131" s="152"/>
      <c r="Y131" s="148"/>
      <c r="Z131" s="150"/>
      <c r="AA131" s="152"/>
      <c r="AB131" s="148"/>
      <c r="AC131" s="150"/>
      <c r="AD131" s="152"/>
      <c r="AE131" s="148"/>
      <c r="AF131" s="150"/>
      <c r="AG131" s="152"/>
      <c r="AH131" s="142"/>
      <c r="AI131" s="144"/>
      <c r="AJ131" s="146"/>
      <c r="AK131" s="142"/>
      <c r="AL131" s="144"/>
      <c r="AM131" s="146"/>
      <c r="AN131" s="138"/>
      <c r="AO131" s="140"/>
    </row>
    <row r="132" spans="2:40" ht="12.75" customHeight="1" thickBot="1">
      <c r="B132" s="98" t="s">
        <v>23</v>
      </c>
      <c r="C132" s="3"/>
      <c r="D132" s="4">
        <f>SUM(D67:D97,D102,D110,D116:D130)</f>
        <v>1</v>
      </c>
      <c r="E132" s="4">
        <f aca="true" t="shared" si="1" ref="E132:AN132">SUM(E67:E97,E102,E110,E116:E130)</f>
        <v>0</v>
      </c>
      <c r="F132" s="4"/>
      <c r="G132" s="4">
        <f t="shared" si="1"/>
        <v>2</v>
      </c>
      <c r="H132" s="4">
        <f t="shared" si="1"/>
        <v>3</v>
      </c>
      <c r="I132" s="4"/>
      <c r="J132" s="4">
        <f t="shared" si="1"/>
        <v>5</v>
      </c>
      <c r="K132" s="4">
        <f t="shared" si="1"/>
        <v>6</v>
      </c>
      <c r="L132" s="4"/>
      <c r="M132" s="4">
        <f t="shared" si="1"/>
        <v>5</v>
      </c>
      <c r="N132" s="4">
        <f t="shared" si="1"/>
        <v>6</v>
      </c>
      <c r="O132" s="4"/>
      <c r="P132" s="4">
        <f t="shared" si="1"/>
        <v>7</v>
      </c>
      <c r="Q132" s="4">
        <f t="shared" si="1"/>
        <v>9</v>
      </c>
      <c r="R132" s="4"/>
      <c r="S132" s="4">
        <f t="shared" si="1"/>
        <v>6</v>
      </c>
      <c r="T132" s="4">
        <f t="shared" si="1"/>
        <v>8</v>
      </c>
      <c r="U132" s="4"/>
      <c r="V132" s="4">
        <f t="shared" si="1"/>
        <v>2</v>
      </c>
      <c r="W132" s="4">
        <f t="shared" si="1"/>
        <v>1</v>
      </c>
      <c r="X132" s="4"/>
      <c r="Y132" s="4">
        <f t="shared" si="1"/>
        <v>2</v>
      </c>
      <c r="Z132" s="4">
        <f t="shared" si="1"/>
        <v>1</v>
      </c>
      <c r="AA132" s="4"/>
      <c r="AB132" s="4">
        <f t="shared" si="1"/>
        <v>5</v>
      </c>
      <c r="AC132" s="4">
        <f t="shared" si="1"/>
        <v>8</v>
      </c>
      <c r="AD132" s="4"/>
      <c r="AE132" s="4">
        <f t="shared" si="1"/>
        <v>5</v>
      </c>
      <c r="AF132" s="4">
        <f t="shared" si="1"/>
        <v>8</v>
      </c>
      <c r="AG132" s="4"/>
      <c r="AH132" s="4">
        <f t="shared" si="1"/>
        <v>14</v>
      </c>
      <c r="AI132" s="4">
        <f t="shared" si="1"/>
        <v>26</v>
      </c>
      <c r="AJ132" s="4"/>
      <c r="AK132" s="4">
        <f t="shared" si="1"/>
        <v>11</v>
      </c>
      <c r="AL132" s="4">
        <f t="shared" si="1"/>
        <v>24</v>
      </c>
      <c r="AM132" s="4"/>
      <c r="AN132" s="4">
        <f t="shared" si="1"/>
        <v>100</v>
      </c>
    </row>
    <row r="133" spans="2:40" ht="12.75" customHeight="1" thickBot="1" thickTop="1">
      <c r="B133" s="86" t="s">
        <v>36</v>
      </c>
      <c r="C133" s="5"/>
      <c r="D133" s="20">
        <f>SUM(D61,D132)</f>
        <v>23.5</v>
      </c>
      <c r="E133" s="21">
        <f>SUM(E61,E132)</f>
        <v>27</v>
      </c>
      <c r="F133" s="6"/>
      <c r="G133" s="20">
        <f>SUM(G61,G132)</f>
        <v>23.5</v>
      </c>
      <c r="H133" s="21">
        <f>SUM(H61,H132)</f>
        <v>28</v>
      </c>
      <c r="I133" s="6"/>
      <c r="J133" s="20">
        <f>SUM(J61,J132)</f>
        <v>26.5</v>
      </c>
      <c r="K133" s="21">
        <f>SUM(K61,K132)</f>
        <v>30</v>
      </c>
      <c r="L133" s="6"/>
      <c r="M133" s="20">
        <f>SUM(M61,M132)</f>
        <v>26.5</v>
      </c>
      <c r="N133" s="21">
        <f>SUM(N61,N132)</f>
        <v>30</v>
      </c>
      <c r="O133" s="6"/>
      <c r="P133" s="20">
        <f>SUM(P61,P132)</f>
        <v>26.5</v>
      </c>
      <c r="Q133" s="21">
        <f>SUM(Q61,Q132)</f>
        <v>33</v>
      </c>
      <c r="R133" s="6"/>
      <c r="S133" s="20">
        <f>SUM(S61,S132)</f>
        <v>25.5</v>
      </c>
      <c r="T133" s="21">
        <f>SUM(T61,T132)</f>
        <v>32</v>
      </c>
      <c r="U133" s="6"/>
      <c r="V133" s="20">
        <f>SUM(V61,V132)</f>
        <v>23.5</v>
      </c>
      <c r="W133" s="21">
        <f>SUM(W61,W132)</f>
        <v>28</v>
      </c>
      <c r="X133" s="6"/>
      <c r="Y133" s="20">
        <f>SUM(Y61,Y132)</f>
        <v>23.5</v>
      </c>
      <c r="Z133" s="21">
        <f>SUM(Z61,Z132)</f>
        <v>28</v>
      </c>
      <c r="AA133" s="6"/>
      <c r="AB133" s="20">
        <f>SUM(AB61,AB132)</f>
        <v>18.5</v>
      </c>
      <c r="AC133" s="22">
        <f>SUM(AC61,AC132)</f>
        <v>27</v>
      </c>
      <c r="AD133" s="23"/>
      <c r="AE133" s="20">
        <f>SUM(AE61,AE132)</f>
        <v>18.5</v>
      </c>
      <c r="AF133" s="21">
        <f>SUM(AF61,AF132)</f>
        <v>27</v>
      </c>
      <c r="AG133" s="6"/>
      <c r="AH133" s="24">
        <f>SUM(AH61,AH132)</f>
        <v>14</v>
      </c>
      <c r="AI133" s="25">
        <f>SUM(AI61,AI132)</f>
        <v>30</v>
      </c>
      <c r="AJ133" s="26"/>
      <c r="AK133" s="27">
        <f>SUM(AK61,AK132)</f>
        <v>11</v>
      </c>
      <c r="AL133" s="28">
        <f>SUM(AL61,AL132)</f>
        <v>28</v>
      </c>
      <c r="AM133" s="26"/>
      <c r="AN133" s="6">
        <f>SUM(AN61,AN132)</f>
        <v>360</v>
      </c>
    </row>
    <row r="135" ht="12">
      <c r="B135" s="99"/>
    </row>
  </sheetData>
  <sheetProtection password="CEBE" sheet="1"/>
  <mergeCells count="2261">
    <mergeCell ref="M67:M68"/>
    <mergeCell ref="N67:N68"/>
    <mergeCell ref="O67:O68"/>
    <mergeCell ref="M69:M70"/>
    <mergeCell ref="N69:N70"/>
    <mergeCell ref="O69:O70"/>
    <mergeCell ref="M73:M74"/>
    <mergeCell ref="N73:N74"/>
    <mergeCell ref="O73:O74"/>
    <mergeCell ref="M75:M76"/>
    <mergeCell ref="N75:N76"/>
    <mergeCell ref="O75:O76"/>
    <mergeCell ref="J73:J74"/>
    <mergeCell ref="K73:K74"/>
    <mergeCell ref="L73:L74"/>
    <mergeCell ref="J75:J76"/>
    <mergeCell ref="K75:K76"/>
    <mergeCell ref="L75:L76"/>
    <mergeCell ref="J69:J70"/>
    <mergeCell ref="K69:K70"/>
    <mergeCell ref="L69:L70"/>
    <mergeCell ref="J71:J72"/>
    <mergeCell ref="K71:K72"/>
    <mergeCell ref="L71:L72"/>
    <mergeCell ref="H71:H72"/>
    <mergeCell ref="I71:I72"/>
    <mergeCell ref="G73:G74"/>
    <mergeCell ref="H73:H74"/>
    <mergeCell ref="I73:I74"/>
    <mergeCell ref="G75:G76"/>
    <mergeCell ref="H75:H76"/>
    <mergeCell ref="I75:I76"/>
    <mergeCell ref="G67:G68"/>
    <mergeCell ref="H67:H68"/>
    <mergeCell ref="I67:I68"/>
    <mergeCell ref="G69:G70"/>
    <mergeCell ref="H69:H70"/>
    <mergeCell ref="I69:I70"/>
    <mergeCell ref="E67:E68"/>
    <mergeCell ref="F67:F68"/>
    <mergeCell ref="D69:D70"/>
    <mergeCell ref="E69:E70"/>
    <mergeCell ref="F69:F70"/>
    <mergeCell ref="D71:D72"/>
    <mergeCell ref="E71:E72"/>
    <mergeCell ref="F71:F72"/>
    <mergeCell ref="A97:A98"/>
    <mergeCell ref="AL106:AL107"/>
    <mergeCell ref="AM106:AM107"/>
    <mergeCell ref="AN106:AN107"/>
    <mergeCell ref="AO106:AO107"/>
    <mergeCell ref="AF106:AF107"/>
    <mergeCell ref="AG106:AG107"/>
    <mergeCell ref="AH106:AH107"/>
    <mergeCell ref="AI106:AI107"/>
    <mergeCell ref="AJ106:AJ107"/>
    <mergeCell ref="AK106:AK107"/>
    <mergeCell ref="Z106:Z107"/>
    <mergeCell ref="AA106:AA107"/>
    <mergeCell ref="AB106:AB107"/>
    <mergeCell ref="AC106:AC107"/>
    <mergeCell ref="AD106:AD107"/>
    <mergeCell ref="AE106:AE107"/>
    <mergeCell ref="T106:T107"/>
    <mergeCell ref="U106:U107"/>
    <mergeCell ref="V106:V107"/>
    <mergeCell ref="W106:W107"/>
    <mergeCell ref="X106:X107"/>
    <mergeCell ref="Y106:Y107"/>
    <mergeCell ref="N106:N107"/>
    <mergeCell ref="O106:O107"/>
    <mergeCell ref="P106:P107"/>
    <mergeCell ref="Q106:Q107"/>
    <mergeCell ref="R106:R107"/>
    <mergeCell ref="S106:S107"/>
    <mergeCell ref="H106:H107"/>
    <mergeCell ref="I106:I107"/>
    <mergeCell ref="J106:J107"/>
    <mergeCell ref="K106:K107"/>
    <mergeCell ref="L106:L107"/>
    <mergeCell ref="M106:M107"/>
    <mergeCell ref="A106:A107"/>
    <mergeCell ref="C106:C107"/>
    <mergeCell ref="D106:D107"/>
    <mergeCell ref="E106:E107"/>
    <mergeCell ref="F106:F107"/>
    <mergeCell ref="G106:G107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M85:AM86"/>
    <mergeCell ref="AN85:AN86"/>
    <mergeCell ref="AO85:AO86"/>
    <mergeCell ref="AG85:AG86"/>
    <mergeCell ref="AH85:AH86"/>
    <mergeCell ref="AI85:AI86"/>
    <mergeCell ref="AJ85:AJ86"/>
    <mergeCell ref="AK85:AK86"/>
    <mergeCell ref="AL85:AL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W43:W44"/>
    <mergeCell ref="X43:X44"/>
    <mergeCell ref="Y43:Y44"/>
    <mergeCell ref="Z43:Z44"/>
    <mergeCell ref="AA43:AA44"/>
    <mergeCell ref="AB43:AB44"/>
    <mergeCell ref="AN43:AN44"/>
    <mergeCell ref="AC43:AC44"/>
    <mergeCell ref="AD43:AD44"/>
    <mergeCell ref="AE43:AE44"/>
    <mergeCell ref="AF43:AF44"/>
    <mergeCell ref="AG43:AG44"/>
    <mergeCell ref="AH43:AH44"/>
    <mergeCell ref="AB41:AB42"/>
    <mergeCell ref="AC41:AC42"/>
    <mergeCell ref="AD41:AD42"/>
    <mergeCell ref="AE41:AE42"/>
    <mergeCell ref="AO43:AO44"/>
    <mergeCell ref="AI43:AI44"/>
    <mergeCell ref="AJ43:AJ44"/>
    <mergeCell ref="AK43:AK44"/>
    <mergeCell ref="AL43:AL44"/>
    <mergeCell ref="AM43:AM44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Q130:Q131"/>
    <mergeCell ref="R130:R131"/>
    <mergeCell ref="AF41:AF42"/>
    <mergeCell ref="AG41:AG42"/>
    <mergeCell ref="V41:V42"/>
    <mergeCell ref="W41:W42"/>
    <mergeCell ref="X41:X42"/>
    <mergeCell ref="Y41:Y42"/>
    <mergeCell ref="Z41:Z42"/>
    <mergeCell ref="AA41:AA42"/>
    <mergeCell ref="U130:U131"/>
    <mergeCell ref="V130:V131"/>
    <mergeCell ref="W130:W131"/>
    <mergeCell ref="X130:X131"/>
    <mergeCell ref="Y130:Y131"/>
    <mergeCell ref="Z130:Z131"/>
    <mergeCell ref="AA130:AA131"/>
    <mergeCell ref="AB130:AB131"/>
    <mergeCell ref="AC130:AC131"/>
    <mergeCell ref="AD130:AD131"/>
    <mergeCell ref="AE130:AE131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AO130:AO131"/>
    <mergeCell ref="C41:C42"/>
    <mergeCell ref="D41:D42"/>
    <mergeCell ref="E41:E42"/>
    <mergeCell ref="F41:F42"/>
    <mergeCell ref="G41:G42"/>
    <mergeCell ref="H41:H42"/>
    <mergeCell ref="I41:I42"/>
    <mergeCell ref="L128:L129"/>
    <mergeCell ref="M128:M129"/>
    <mergeCell ref="N128:N129"/>
    <mergeCell ref="O128:O129"/>
    <mergeCell ref="P128:P129"/>
    <mergeCell ref="Q128:Q129"/>
    <mergeCell ref="C130:C131"/>
    <mergeCell ref="D130:D131"/>
    <mergeCell ref="E130:E131"/>
    <mergeCell ref="F130:F131"/>
    <mergeCell ref="G130:G131"/>
    <mergeCell ref="H130:H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AB128:AB129"/>
    <mergeCell ref="AC128:AC129"/>
    <mergeCell ref="R128:R129"/>
    <mergeCell ref="S128:S129"/>
    <mergeCell ref="T128:T129"/>
    <mergeCell ref="U128:U129"/>
    <mergeCell ref="V128:V129"/>
    <mergeCell ref="W128:W129"/>
    <mergeCell ref="AO128:AO129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Q126:Q127"/>
    <mergeCell ref="R126:R127"/>
    <mergeCell ref="S126:S127"/>
    <mergeCell ref="T126:T127"/>
    <mergeCell ref="AM128:AM129"/>
    <mergeCell ref="AN128:AN129"/>
    <mergeCell ref="X128:X129"/>
    <mergeCell ref="Y128:Y129"/>
    <mergeCell ref="Z128:Z129"/>
    <mergeCell ref="AA128:AA129"/>
    <mergeCell ref="W126:W127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AH126:AH127"/>
    <mergeCell ref="AI126:AI127"/>
    <mergeCell ref="AJ126:AJ127"/>
    <mergeCell ref="AK126:AK127"/>
    <mergeCell ref="AL126:AL127"/>
    <mergeCell ref="AM126:AM127"/>
    <mergeCell ref="AN126:AN127"/>
    <mergeCell ref="AO126:A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L124:AL125"/>
    <mergeCell ref="AM124:AM125"/>
    <mergeCell ref="AB124:AB125"/>
    <mergeCell ref="AC124:AC125"/>
    <mergeCell ref="AD124:AD125"/>
    <mergeCell ref="AE124:AE125"/>
    <mergeCell ref="AF124:AF125"/>
    <mergeCell ref="AG124:AG125"/>
    <mergeCell ref="AN124:AN125"/>
    <mergeCell ref="AO124:AO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V124:V125"/>
    <mergeCell ref="W124:W125"/>
    <mergeCell ref="AM122:AM123"/>
    <mergeCell ref="T122:T123"/>
    <mergeCell ref="U126:U127"/>
    <mergeCell ref="V126:V127"/>
    <mergeCell ref="AH124:AH125"/>
    <mergeCell ref="AI124:AI125"/>
    <mergeCell ref="AJ124:AJ125"/>
    <mergeCell ref="AK124:AK125"/>
    <mergeCell ref="J124:J125"/>
    <mergeCell ref="K124:K125"/>
    <mergeCell ref="L124:L125"/>
    <mergeCell ref="M124:M125"/>
    <mergeCell ref="N124:N125"/>
    <mergeCell ref="O124:O125"/>
    <mergeCell ref="X124:X125"/>
    <mergeCell ref="Y124:Y125"/>
    <mergeCell ref="Z124:Z125"/>
    <mergeCell ref="AA124:AA125"/>
    <mergeCell ref="P124:P125"/>
    <mergeCell ref="Q124:Q125"/>
    <mergeCell ref="R124:R125"/>
    <mergeCell ref="S124:S125"/>
    <mergeCell ref="T124:T125"/>
    <mergeCell ref="U124:U125"/>
    <mergeCell ref="Y122:Y123"/>
    <mergeCell ref="Z122:Z123"/>
    <mergeCell ref="O122:O123"/>
    <mergeCell ref="P122:P123"/>
    <mergeCell ref="Q122:Q123"/>
    <mergeCell ref="R122:R123"/>
    <mergeCell ref="S122:S123"/>
    <mergeCell ref="AK122:AK123"/>
    <mergeCell ref="AL122:AL123"/>
    <mergeCell ref="AA122:AA123"/>
    <mergeCell ref="AB122:AB123"/>
    <mergeCell ref="AC122:AC123"/>
    <mergeCell ref="AD122:AD123"/>
    <mergeCell ref="AE122:AE123"/>
    <mergeCell ref="AF122:AF123"/>
    <mergeCell ref="H124:H125"/>
    <mergeCell ref="I124:I125"/>
    <mergeCell ref="AG122:AG123"/>
    <mergeCell ref="AH122:AH123"/>
    <mergeCell ref="AI122:AI123"/>
    <mergeCell ref="AJ122:AJ123"/>
    <mergeCell ref="U122:U123"/>
    <mergeCell ref="V122:V123"/>
    <mergeCell ref="W122:W123"/>
    <mergeCell ref="X122:X123"/>
    <mergeCell ref="I120:I121"/>
    <mergeCell ref="J120:J121"/>
    <mergeCell ref="K120:K121"/>
    <mergeCell ref="AN122:AN123"/>
    <mergeCell ref="AO122:AO123"/>
    <mergeCell ref="C124:C125"/>
    <mergeCell ref="D124:D125"/>
    <mergeCell ref="E124:E125"/>
    <mergeCell ref="F124:F125"/>
    <mergeCell ref="G124:G125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N120:N121"/>
    <mergeCell ref="O120:O121"/>
    <mergeCell ref="P120:P121"/>
    <mergeCell ref="Q120:Q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M120:AM121"/>
    <mergeCell ref="AN120:AN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O120:AO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N118:AN119"/>
    <mergeCell ref="AO118:AO119"/>
    <mergeCell ref="AH118:AH119"/>
    <mergeCell ref="AI118:AI119"/>
    <mergeCell ref="AJ118:AJ119"/>
    <mergeCell ref="AK118:AK119"/>
    <mergeCell ref="AL118:AL119"/>
    <mergeCell ref="AM118:AM119"/>
    <mergeCell ref="AO116:AO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AH116:AH117"/>
    <mergeCell ref="M118:M119"/>
    <mergeCell ref="N118:N119"/>
    <mergeCell ref="O118:O119"/>
    <mergeCell ref="P118:P119"/>
    <mergeCell ref="Q116:Q117"/>
    <mergeCell ref="AN116:AN117"/>
    <mergeCell ref="AI116:AI117"/>
    <mergeCell ref="AJ116:AJ117"/>
    <mergeCell ref="AK116:AK117"/>
    <mergeCell ref="AL116:AL117"/>
    <mergeCell ref="I116:I117"/>
    <mergeCell ref="J116:J117"/>
    <mergeCell ref="K116:K117"/>
    <mergeCell ref="L116:L117"/>
    <mergeCell ref="M116:M117"/>
    <mergeCell ref="U118:U119"/>
    <mergeCell ref="S116:S117"/>
    <mergeCell ref="T116:T117"/>
    <mergeCell ref="K118:K119"/>
    <mergeCell ref="L118:L119"/>
    <mergeCell ref="R116:R117"/>
    <mergeCell ref="Q118:Q119"/>
    <mergeCell ref="R118:R119"/>
    <mergeCell ref="S118:S119"/>
    <mergeCell ref="T118:T119"/>
    <mergeCell ref="V116:V117"/>
    <mergeCell ref="X116:X117"/>
    <mergeCell ref="Y116:Y117"/>
    <mergeCell ref="Z116:Z117"/>
    <mergeCell ref="AA116:AA117"/>
    <mergeCell ref="AN114:AN115"/>
    <mergeCell ref="AE116:AE117"/>
    <mergeCell ref="AM116:AM117"/>
    <mergeCell ref="AD116:AD117"/>
    <mergeCell ref="AG116:AG117"/>
    <mergeCell ref="AB116:AB117"/>
    <mergeCell ref="C113:C115"/>
    <mergeCell ref="D113:AM113"/>
    <mergeCell ref="AN113:AO113"/>
    <mergeCell ref="D114:F114"/>
    <mergeCell ref="G114:I114"/>
    <mergeCell ref="J114:L114"/>
    <mergeCell ref="M114:O114"/>
    <mergeCell ref="P114:R114"/>
    <mergeCell ref="S114:U114"/>
    <mergeCell ref="AK114:AM114"/>
    <mergeCell ref="H116:H117"/>
    <mergeCell ref="Y114:AA114"/>
    <mergeCell ref="AB114:AD114"/>
    <mergeCell ref="AE114:AG114"/>
    <mergeCell ref="AH114:AJ114"/>
    <mergeCell ref="AC116:AC117"/>
    <mergeCell ref="N116:N117"/>
    <mergeCell ref="AF116:AF117"/>
    <mergeCell ref="U116:U117"/>
    <mergeCell ref="V114:X114"/>
    <mergeCell ref="P116:P117"/>
    <mergeCell ref="AB110:AB111"/>
    <mergeCell ref="AC110:AC111"/>
    <mergeCell ref="AD110:AD111"/>
    <mergeCell ref="AE110:AE111"/>
    <mergeCell ref="R110:R111"/>
    <mergeCell ref="S110:S111"/>
    <mergeCell ref="T110:T111"/>
    <mergeCell ref="V110:V111"/>
    <mergeCell ref="W116:W117"/>
    <mergeCell ref="AO114:AO115"/>
    <mergeCell ref="AL110:AL111"/>
    <mergeCell ref="AM110:AM111"/>
    <mergeCell ref="C116:C117"/>
    <mergeCell ref="D116:D117"/>
    <mergeCell ref="E116:E117"/>
    <mergeCell ref="F116:F117"/>
    <mergeCell ref="G116:G117"/>
    <mergeCell ref="AN110:AN111"/>
    <mergeCell ref="O116:O117"/>
    <mergeCell ref="AO110:AO111"/>
    <mergeCell ref="AH110:AH111"/>
    <mergeCell ref="AI110:AI111"/>
    <mergeCell ref="AK110:AK111"/>
    <mergeCell ref="AJ110:AJ111"/>
    <mergeCell ref="Y110:Y111"/>
    <mergeCell ref="Z110:Z111"/>
    <mergeCell ref="AA110:AA111"/>
    <mergeCell ref="AF110:AF111"/>
    <mergeCell ref="Q110:Q111"/>
    <mergeCell ref="AG110:AG111"/>
    <mergeCell ref="C110:C111"/>
    <mergeCell ref="D110:D111"/>
    <mergeCell ref="E110:E111"/>
    <mergeCell ref="F110:F111"/>
    <mergeCell ref="G110:G111"/>
    <mergeCell ref="P110:P111"/>
    <mergeCell ref="H110:H111"/>
    <mergeCell ref="N110:N111"/>
    <mergeCell ref="AB93:AB94"/>
    <mergeCell ref="W110:W111"/>
    <mergeCell ref="O110:O111"/>
    <mergeCell ref="I110:I111"/>
    <mergeCell ref="J110:J111"/>
    <mergeCell ref="K110:K111"/>
    <mergeCell ref="L110:L111"/>
    <mergeCell ref="M110:M111"/>
    <mergeCell ref="U110:U111"/>
    <mergeCell ref="X110:X111"/>
    <mergeCell ref="AN93:AN94"/>
    <mergeCell ref="AO93:AO94"/>
    <mergeCell ref="AE93:AE94"/>
    <mergeCell ref="AF93:AF94"/>
    <mergeCell ref="AG93:AG94"/>
    <mergeCell ref="AH93:AH94"/>
    <mergeCell ref="AI93:AI94"/>
    <mergeCell ref="AD93:AD94"/>
    <mergeCell ref="AJ93:AJ94"/>
    <mergeCell ref="AK93:AK94"/>
    <mergeCell ref="AL93:AL94"/>
    <mergeCell ref="AM93:AM94"/>
    <mergeCell ref="AI91:AI92"/>
    <mergeCell ref="AJ91:AJ92"/>
    <mergeCell ref="AK91:AK92"/>
    <mergeCell ref="AL91:AL92"/>
    <mergeCell ref="AM91:AM92"/>
    <mergeCell ref="AN91:AN92"/>
    <mergeCell ref="AO91:AO92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C93:AC94"/>
    <mergeCell ref="R93:R94"/>
    <mergeCell ref="S93:S94"/>
    <mergeCell ref="T93:T94"/>
    <mergeCell ref="U93:U94"/>
    <mergeCell ref="V93:V94"/>
    <mergeCell ref="W93:W94"/>
    <mergeCell ref="X93:X94"/>
    <mergeCell ref="Y93:Y94"/>
    <mergeCell ref="AA93:AA94"/>
    <mergeCell ref="Z93:Z94"/>
    <mergeCell ref="U91:U92"/>
    <mergeCell ref="V91:V92"/>
    <mergeCell ref="K91:K92"/>
    <mergeCell ref="L91:L92"/>
    <mergeCell ref="M91:M92"/>
    <mergeCell ref="N91:N92"/>
    <mergeCell ref="O91:O92"/>
    <mergeCell ref="P91:P92"/>
    <mergeCell ref="Q93:Q94"/>
    <mergeCell ref="AF91:AF92"/>
    <mergeCell ref="AG91:AG92"/>
    <mergeCell ref="AH91:AH92"/>
    <mergeCell ref="W91:W92"/>
    <mergeCell ref="X91:X92"/>
    <mergeCell ref="Y91:Y92"/>
    <mergeCell ref="Z91:Z92"/>
    <mergeCell ref="AA91:AA92"/>
    <mergeCell ref="AB91:AB92"/>
    <mergeCell ref="AC91:AC92"/>
    <mergeCell ref="R89:R90"/>
    <mergeCell ref="AE91:AE92"/>
    <mergeCell ref="Q91:Q92"/>
    <mergeCell ref="R91:R92"/>
    <mergeCell ref="S91:S92"/>
    <mergeCell ref="T91:T92"/>
    <mergeCell ref="AD91:AD92"/>
    <mergeCell ref="S89:S90"/>
    <mergeCell ref="T89:T90"/>
    <mergeCell ref="W89:W90"/>
    <mergeCell ref="AM89:AM90"/>
    <mergeCell ref="AB89:AB90"/>
    <mergeCell ref="AC89:AC90"/>
    <mergeCell ref="AD89:AD90"/>
    <mergeCell ref="AE89:AE90"/>
    <mergeCell ref="AF89:AF90"/>
    <mergeCell ref="AG89:AG90"/>
    <mergeCell ref="X89:X90"/>
    <mergeCell ref="Y89:Y90"/>
    <mergeCell ref="Z89:Z90"/>
    <mergeCell ref="AA89:AA90"/>
    <mergeCell ref="AK89:AK90"/>
    <mergeCell ref="AO89:AO90"/>
    <mergeCell ref="AN89:AN90"/>
    <mergeCell ref="AI89:AI90"/>
    <mergeCell ref="AJ89:AJ90"/>
    <mergeCell ref="AL89:AL90"/>
    <mergeCell ref="C91:C92"/>
    <mergeCell ref="D91:D92"/>
    <mergeCell ref="E91:E92"/>
    <mergeCell ref="F91:F92"/>
    <mergeCell ref="G91:G92"/>
    <mergeCell ref="H91:H92"/>
    <mergeCell ref="I91:I92"/>
    <mergeCell ref="J91:J92"/>
    <mergeCell ref="AH89:AH90"/>
    <mergeCell ref="AD87:AD88"/>
    <mergeCell ref="AE87:AE88"/>
    <mergeCell ref="AF87:AF88"/>
    <mergeCell ref="U87:U88"/>
    <mergeCell ref="V87:V88"/>
    <mergeCell ref="U89:U90"/>
    <mergeCell ref="V89:V90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Z83:Z84"/>
    <mergeCell ref="AA83:AA84"/>
    <mergeCell ref="R83:R84"/>
    <mergeCell ref="S83:S84"/>
    <mergeCell ref="T83:T84"/>
    <mergeCell ref="U83:U84"/>
    <mergeCell ref="AB83:AB84"/>
    <mergeCell ref="AC83:AC84"/>
    <mergeCell ref="W87:W88"/>
    <mergeCell ref="X87:X88"/>
    <mergeCell ref="Y87:Y88"/>
    <mergeCell ref="Z87:Z88"/>
    <mergeCell ref="AA87:AA88"/>
    <mergeCell ref="AB87:AB88"/>
    <mergeCell ref="W83:W84"/>
    <mergeCell ref="AC87:AC88"/>
    <mergeCell ref="X83:X84"/>
    <mergeCell ref="Y83:Y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AL83:AL84"/>
    <mergeCell ref="AM83:AM84"/>
    <mergeCell ref="AI81:AI82"/>
    <mergeCell ref="AJ81:AJ82"/>
    <mergeCell ref="AK81:AK82"/>
    <mergeCell ref="AL81:AL82"/>
    <mergeCell ref="AM81:AM82"/>
    <mergeCell ref="AJ83:AJ84"/>
    <mergeCell ref="AK83:AK84"/>
    <mergeCell ref="AN81:AN82"/>
    <mergeCell ref="AO81:AO82"/>
    <mergeCell ref="C83:C84"/>
    <mergeCell ref="D83:D84"/>
    <mergeCell ref="E83:E84"/>
    <mergeCell ref="F83:F84"/>
    <mergeCell ref="G83:G84"/>
    <mergeCell ref="H83:H84"/>
    <mergeCell ref="I83:I84"/>
    <mergeCell ref="J83:J84"/>
    <mergeCell ref="V83:V84"/>
    <mergeCell ref="K83:K84"/>
    <mergeCell ref="L83:L84"/>
    <mergeCell ref="M83:M84"/>
    <mergeCell ref="N83:N84"/>
    <mergeCell ref="O83:O84"/>
    <mergeCell ref="P83:P84"/>
    <mergeCell ref="K81:K82"/>
    <mergeCell ref="L81:L82"/>
    <mergeCell ref="M81:M82"/>
    <mergeCell ref="N81:N82"/>
    <mergeCell ref="O81:O82"/>
    <mergeCell ref="P81:P82"/>
    <mergeCell ref="Q81:Q82"/>
    <mergeCell ref="R81:R82"/>
    <mergeCell ref="Q83:Q84"/>
    <mergeCell ref="AG81:AG82"/>
    <mergeCell ref="AH81:AH82"/>
    <mergeCell ref="W81:W82"/>
    <mergeCell ref="X81:X82"/>
    <mergeCell ref="Y81:Y82"/>
    <mergeCell ref="Z81:Z82"/>
    <mergeCell ref="AE81:AE82"/>
    <mergeCell ref="AF81:AF82"/>
    <mergeCell ref="Z79:Z80"/>
    <mergeCell ref="AA79:AA80"/>
    <mergeCell ref="S81:S82"/>
    <mergeCell ref="T81:T82"/>
    <mergeCell ref="U81:U82"/>
    <mergeCell ref="V81:V82"/>
    <mergeCell ref="T79:T80"/>
    <mergeCell ref="U79:U80"/>
    <mergeCell ref="X79:X80"/>
    <mergeCell ref="AL79:AL80"/>
    <mergeCell ref="AM79:AM80"/>
    <mergeCell ref="AB79:AB80"/>
    <mergeCell ref="AC79:AC80"/>
    <mergeCell ref="AD79:AD80"/>
    <mergeCell ref="AE79:AE80"/>
    <mergeCell ref="AJ79:AJ80"/>
    <mergeCell ref="AK79:AK80"/>
    <mergeCell ref="AH79:AH80"/>
    <mergeCell ref="AI79:AI80"/>
    <mergeCell ref="J79:J80"/>
    <mergeCell ref="K79:K80"/>
    <mergeCell ref="P79:P80"/>
    <mergeCell ref="Q79:Q80"/>
    <mergeCell ref="R79:R80"/>
    <mergeCell ref="S79:S80"/>
    <mergeCell ref="N79:N80"/>
    <mergeCell ref="O79:O80"/>
    <mergeCell ref="AF79:AF80"/>
    <mergeCell ref="AG79:AG80"/>
    <mergeCell ref="I81:I82"/>
    <mergeCell ref="J81:J82"/>
    <mergeCell ref="AA81:AA82"/>
    <mergeCell ref="AB81:AB82"/>
    <mergeCell ref="AC81:AC82"/>
    <mergeCell ref="AD81:AD82"/>
    <mergeCell ref="L79:L80"/>
    <mergeCell ref="M79:M80"/>
    <mergeCell ref="Y79:Y80"/>
    <mergeCell ref="AN79:AN80"/>
    <mergeCell ref="AO79:AO80"/>
    <mergeCell ref="C81:C82"/>
    <mergeCell ref="D81:D82"/>
    <mergeCell ref="E81:E82"/>
    <mergeCell ref="F81:F82"/>
    <mergeCell ref="G81:G82"/>
    <mergeCell ref="H81:H82"/>
    <mergeCell ref="V79:V80"/>
    <mergeCell ref="AG77:AG78"/>
    <mergeCell ref="AH77:AH78"/>
    <mergeCell ref="AI77:AI78"/>
    <mergeCell ref="AJ77:AJ78"/>
    <mergeCell ref="W79:W80"/>
    <mergeCell ref="AB77:AB78"/>
    <mergeCell ref="AC77:AC78"/>
    <mergeCell ref="AD77:AD78"/>
    <mergeCell ref="AE77:AE78"/>
    <mergeCell ref="AF77:AF78"/>
    <mergeCell ref="AK77:AK78"/>
    <mergeCell ref="AL77:AL78"/>
    <mergeCell ref="AM77:AM78"/>
    <mergeCell ref="AN77:AN78"/>
    <mergeCell ref="AO77:AO78"/>
    <mergeCell ref="C79:C80"/>
    <mergeCell ref="D79:D80"/>
    <mergeCell ref="E79:E80"/>
    <mergeCell ref="F79:F80"/>
    <mergeCell ref="G79:G80"/>
    <mergeCell ref="H79:H80"/>
    <mergeCell ref="I79:I80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Y75:Y76"/>
    <mergeCell ref="X75:X76"/>
    <mergeCell ref="U77:U78"/>
    <mergeCell ref="V77:V78"/>
    <mergeCell ref="Z75:Z76"/>
    <mergeCell ref="AA75:AA76"/>
    <mergeCell ref="AB75:AB76"/>
    <mergeCell ref="AC75:AC76"/>
    <mergeCell ref="W77:W78"/>
    <mergeCell ref="X77:X78"/>
    <mergeCell ref="Y77:Y78"/>
    <mergeCell ref="Z77:Z78"/>
    <mergeCell ref="AA77:AA78"/>
    <mergeCell ref="W75:W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AF73:AF74"/>
    <mergeCell ref="AJ75:AJ76"/>
    <mergeCell ref="AK75:AK76"/>
    <mergeCell ref="AI73:AI74"/>
    <mergeCell ref="AJ73:AJ74"/>
    <mergeCell ref="AK73:AK74"/>
    <mergeCell ref="AG73:AG74"/>
    <mergeCell ref="AH73:AH74"/>
    <mergeCell ref="AL73:AL74"/>
    <mergeCell ref="AM73:AM74"/>
    <mergeCell ref="AN73:AN74"/>
    <mergeCell ref="AO73:AO74"/>
    <mergeCell ref="C75:C76"/>
    <mergeCell ref="Q73:Q74"/>
    <mergeCell ref="P75:P76"/>
    <mergeCell ref="Q75:Q76"/>
    <mergeCell ref="R75:R76"/>
    <mergeCell ref="S75:S76"/>
    <mergeCell ref="P73:P74"/>
    <mergeCell ref="R71:R72"/>
    <mergeCell ref="S71:S72"/>
    <mergeCell ref="V71:V72"/>
    <mergeCell ref="U75:U76"/>
    <mergeCell ref="V75:V76"/>
    <mergeCell ref="R73:R74"/>
    <mergeCell ref="S73:S74"/>
    <mergeCell ref="Q71:Q72"/>
    <mergeCell ref="T75:T76"/>
    <mergeCell ref="Y73:Y74"/>
    <mergeCell ref="Z73:Z74"/>
    <mergeCell ref="AA73:AA74"/>
    <mergeCell ref="AB73:AB74"/>
    <mergeCell ref="T73:T74"/>
    <mergeCell ref="U73:U74"/>
    <mergeCell ref="V73:V74"/>
    <mergeCell ref="AC73:AC74"/>
    <mergeCell ref="AD73:AD74"/>
    <mergeCell ref="AE73:AE74"/>
    <mergeCell ref="W71:W72"/>
    <mergeCell ref="X71:X72"/>
    <mergeCell ref="Y71:Y72"/>
    <mergeCell ref="Z71:Z72"/>
    <mergeCell ref="AA71:AA72"/>
    <mergeCell ref="W73:W74"/>
    <mergeCell ref="X73:X74"/>
    <mergeCell ref="AH71:AH72"/>
    <mergeCell ref="AM71:AM72"/>
    <mergeCell ref="AB71:AB72"/>
    <mergeCell ref="AC71:AC72"/>
    <mergeCell ref="AD71:AD72"/>
    <mergeCell ref="AE71:AE72"/>
    <mergeCell ref="AF71:AF72"/>
    <mergeCell ref="AL71:AL72"/>
    <mergeCell ref="R69:R70"/>
    <mergeCell ref="S69:S70"/>
    <mergeCell ref="T69:T70"/>
    <mergeCell ref="AO71:AO72"/>
    <mergeCell ref="C73:C74"/>
    <mergeCell ref="Q69:Q70"/>
    <mergeCell ref="AD69:AD70"/>
    <mergeCell ref="AE69:AE70"/>
    <mergeCell ref="AF69:AF70"/>
    <mergeCell ref="U69:U70"/>
    <mergeCell ref="V69:V70"/>
    <mergeCell ref="AB69:AB70"/>
    <mergeCell ref="AC69:AC70"/>
    <mergeCell ref="Z69:Z70"/>
    <mergeCell ref="AA69:AA70"/>
    <mergeCell ref="AK71:AK72"/>
    <mergeCell ref="AG69:AG70"/>
    <mergeCell ref="AH69:AH70"/>
    <mergeCell ref="AI69:AI70"/>
    <mergeCell ref="AJ69:AJ70"/>
    <mergeCell ref="AK69:AK70"/>
    <mergeCell ref="AG71:AG72"/>
    <mergeCell ref="AO69:AO70"/>
    <mergeCell ref="C71:C72"/>
    <mergeCell ref="AN71:AN72"/>
    <mergeCell ref="AI71:AI72"/>
    <mergeCell ref="AJ71:AJ72"/>
    <mergeCell ref="T71:T72"/>
    <mergeCell ref="U71:U72"/>
    <mergeCell ref="P71:P72"/>
    <mergeCell ref="C69:C70"/>
    <mergeCell ref="P69:P70"/>
    <mergeCell ref="AL69:AL70"/>
    <mergeCell ref="AM69:AM70"/>
    <mergeCell ref="AN69:AN70"/>
    <mergeCell ref="AB67:AB68"/>
    <mergeCell ref="AC67:AC68"/>
    <mergeCell ref="W69:W70"/>
    <mergeCell ref="X69:X70"/>
    <mergeCell ref="Y69:Y70"/>
    <mergeCell ref="AO67:AO68"/>
    <mergeCell ref="AD67:AD68"/>
    <mergeCell ref="AE67:AE68"/>
    <mergeCell ref="AF67:AF68"/>
    <mergeCell ref="AG67:AG68"/>
    <mergeCell ref="AH67:AH68"/>
    <mergeCell ref="AI67:AI68"/>
    <mergeCell ref="AL67:AL68"/>
    <mergeCell ref="AM67:AM68"/>
    <mergeCell ref="AN67:AN68"/>
    <mergeCell ref="AJ67:AJ68"/>
    <mergeCell ref="AK67:AK68"/>
    <mergeCell ref="X67:X68"/>
    <mergeCell ref="Y67:Y68"/>
    <mergeCell ref="Z67:Z68"/>
    <mergeCell ref="AA67:AA68"/>
    <mergeCell ref="AH65:AJ65"/>
    <mergeCell ref="AK65:AM65"/>
    <mergeCell ref="AN65:AN66"/>
    <mergeCell ref="G65:I65"/>
    <mergeCell ref="J65:L65"/>
    <mergeCell ref="M65:O65"/>
    <mergeCell ref="P65:R65"/>
    <mergeCell ref="Y65:AA65"/>
    <mergeCell ref="AB65:AD65"/>
    <mergeCell ref="AE65:AG65"/>
    <mergeCell ref="C67:C68"/>
    <mergeCell ref="P67:P68"/>
    <mergeCell ref="Q67:Q68"/>
    <mergeCell ref="R67:R68"/>
    <mergeCell ref="S67:S68"/>
    <mergeCell ref="T67:T68"/>
    <mergeCell ref="J67:J68"/>
    <mergeCell ref="K67:K68"/>
    <mergeCell ref="L67:L68"/>
    <mergeCell ref="D67:D68"/>
    <mergeCell ref="U67:U68"/>
    <mergeCell ref="V67:V68"/>
    <mergeCell ref="W67:W68"/>
    <mergeCell ref="AI59:AI60"/>
    <mergeCell ref="X59:X60"/>
    <mergeCell ref="Y59:Y60"/>
    <mergeCell ref="Z59:Z60"/>
    <mergeCell ref="AA59:AA60"/>
    <mergeCell ref="AB59:AB60"/>
    <mergeCell ref="AC59:AC60"/>
    <mergeCell ref="S65:U65"/>
    <mergeCell ref="V65:X65"/>
    <mergeCell ref="A63:AO63"/>
    <mergeCell ref="A64:A66"/>
    <mergeCell ref="B64:B66"/>
    <mergeCell ref="C64:C66"/>
    <mergeCell ref="D64:AM64"/>
    <mergeCell ref="AN64:AO64"/>
    <mergeCell ref="D65:F65"/>
    <mergeCell ref="AO65:AO66"/>
    <mergeCell ref="AF59:AF60"/>
    <mergeCell ref="AG59:AG60"/>
    <mergeCell ref="AH59:AH60"/>
    <mergeCell ref="C59:C60"/>
    <mergeCell ref="D59:D60"/>
    <mergeCell ref="E59:E60"/>
    <mergeCell ref="F59:F60"/>
    <mergeCell ref="G59:G60"/>
    <mergeCell ref="H59:H60"/>
    <mergeCell ref="I59:I60"/>
    <mergeCell ref="Q56:Q57"/>
    <mergeCell ref="R56:R57"/>
    <mergeCell ref="S56:S57"/>
    <mergeCell ref="T56:T57"/>
    <mergeCell ref="AK59:AK60"/>
    <mergeCell ref="L59:L60"/>
    <mergeCell ref="M59:M60"/>
    <mergeCell ref="N59:N60"/>
    <mergeCell ref="O59:O60"/>
    <mergeCell ref="P59:P60"/>
    <mergeCell ref="AM56:AM57"/>
    <mergeCell ref="AN56:AN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W56:W57"/>
    <mergeCell ref="X56:X57"/>
    <mergeCell ref="Y56:Y57"/>
    <mergeCell ref="Z56:Z57"/>
    <mergeCell ref="AA56:AA57"/>
    <mergeCell ref="AB56:AB57"/>
    <mergeCell ref="V54:V55"/>
    <mergeCell ref="W54:W55"/>
    <mergeCell ref="AO56:AO57"/>
    <mergeCell ref="AJ59:AJ60"/>
    <mergeCell ref="R59:R60"/>
    <mergeCell ref="S59:S60"/>
    <mergeCell ref="T59:T60"/>
    <mergeCell ref="U59:U60"/>
    <mergeCell ref="V59:V60"/>
    <mergeCell ref="W59:W60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C56:C57"/>
    <mergeCell ref="D56:D57"/>
    <mergeCell ref="E56:E57"/>
    <mergeCell ref="F56:F57"/>
    <mergeCell ref="G56:G57"/>
    <mergeCell ref="H56:H57"/>
    <mergeCell ref="I56:I57"/>
    <mergeCell ref="J56:J57"/>
    <mergeCell ref="B58:AO58"/>
    <mergeCell ref="AL59:AL60"/>
    <mergeCell ref="AM59:AM60"/>
    <mergeCell ref="AN59:AN60"/>
    <mergeCell ref="AO59:AO60"/>
    <mergeCell ref="AD59:AD60"/>
    <mergeCell ref="AE59:AE60"/>
    <mergeCell ref="J59:J60"/>
    <mergeCell ref="K59:K60"/>
    <mergeCell ref="Q59:Q60"/>
    <mergeCell ref="AM52:AM53"/>
    <mergeCell ref="T52:T53"/>
    <mergeCell ref="U56:U57"/>
    <mergeCell ref="V56:V57"/>
    <mergeCell ref="K56:K57"/>
    <mergeCell ref="L56:L57"/>
    <mergeCell ref="M56:M57"/>
    <mergeCell ref="N56:N57"/>
    <mergeCell ref="O56:O57"/>
    <mergeCell ref="P56:P57"/>
    <mergeCell ref="U54:U55"/>
    <mergeCell ref="J54:J55"/>
    <mergeCell ref="K54:K55"/>
    <mergeCell ref="L54:L55"/>
    <mergeCell ref="M54:M55"/>
    <mergeCell ref="N54:N55"/>
    <mergeCell ref="O54:O55"/>
    <mergeCell ref="S52:S53"/>
    <mergeCell ref="X54:X55"/>
    <mergeCell ref="Y54:Y55"/>
    <mergeCell ref="Z54:Z55"/>
    <mergeCell ref="AA54:AA55"/>
    <mergeCell ref="P54:P55"/>
    <mergeCell ref="Q54:Q55"/>
    <mergeCell ref="R54:R55"/>
    <mergeCell ref="S54:S55"/>
    <mergeCell ref="T54:T55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E50:AG50"/>
    <mergeCell ref="AN52:AN53"/>
    <mergeCell ref="AO52:AO53"/>
    <mergeCell ref="C54:C55"/>
    <mergeCell ref="D54:D55"/>
    <mergeCell ref="E54:E55"/>
    <mergeCell ref="F54:F55"/>
    <mergeCell ref="G54:G55"/>
    <mergeCell ref="H54:H55"/>
    <mergeCell ref="I54:I55"/>
    <mergeCell ref="H52:H53"/>
    <mergeCell ref="P50:R50"/>
    <mergeCell ref="O52:O53"/>
    <mergeCell ref="P52:P53"/>
    <mergeCell ref="Q52:Q53"/>
    <mergeCell ref="R52:R53"/>
    <mergeCell ref="L52:L53"/>
    <mergeCell ref="M52:M53"/>
    <mergeCell ref="N52:N53"/>
    <mergeCell ref="S45:S46"/>
    <mergeCell ref="T45:T46"/>
    <mergeCell ref="AH50:AJ50"/>
    <mergeCell ref="AK50:AM50"/>
    <mergeCell ref="AN50:AN51"/>
    <mergeCell ref="AO50:AO51"/>
    <mergeCell ref="S50:U50"/>
    <mergeCell ref="V50:X50"/>
    <mergeCell ref="Y50:AA50"/>
    <mergeCell ref="AB50:AD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49:A51"/>
    <mergeCell ref="B49:B51"/>
    <mergeCell ref="C49:C51"/>
    <mergeCell ref="D49:AM49"/>
    <mergeCell ref="AN49:AO49"/>
    <mergeCell ref="D50:F50"/>
    <mergeCell ref="G50:I50"/>
    <mergeCell ref="J50:L50"/>
    <mergeCell ref="M50:O5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AN39:AN40"/>
    <mergeCell ref="AO39:AO40"/>
    <mergeCell ref="C45:C46"/>
    <mergeCell ref="D45:D46"/>
    <mergeCell ref="E45:E46"/>
    <mergeCell ref="F45:F46"/>
    <mergeCell ref="G45:G46"/>
    <mergeCell ref="H45:H46"/>
    <mergeCell ref="I45:I46"/>
    <mergeCell ref="J45:J46"/>
    <mergeCell ref="U45:U46"/>
    <mergeCell ref="V45:V46"/>
    <mergeCell ref="K45:K46"/>
    <mergeCell ref="L45:L46"/>
    <mergeCell ref="M45:M46"/>
    <mergeCell ref="N45:N46"/>
    <mergeCell ref="O45:O46"/>
    <mergeCell ref="P45:P46"/>
    <mergeCell ref="Q45:Q46"/>
    <mergeCell ref="R45:R46"/>
    <mergeCell ref="L39:L40"/>
    <mergeCell ref="M39:M40"/>
    <mergeCell ref="N39:N40"/>
    <mergeCell ref="O39:O40"/>
    <mergeCell ref="AM37:AM38"/>
    <mergeCell ref="T37:T38"/>
    <mergeCell ref="AH39:AH40"/>
    <mergeCell ref="AI39:AI40"/>
    <mergeCell ref="AJ39:AJ40"/>
    <mergeCell ref="AK39:AK40"/>
    <mergeCell ref="P39:P40"/>
    <mergeCell ref="Q39:Q40"/>
    <mergeCell ref="R39:R40"/>
    <mergeCell ref="S39:S40"/>
    <mergeCell ref="T39:T40"/>
    <mergeCell ref="U39:U40"/>
    <mergeCell ref="U37:U38"/>
    <mergeCell ref="V37:V38"/>
    <mergeCell ref="W37:W38"/>
    <mergeCell ref="Y39:Y40"/>
    <mergeCell ref="Z39:Z40"/>
    <mergeCell ref="AH37:AH38"/>
    <mergeCell ref="AA39:AA40"/>
    <mergeCell ref="V39:V40"/>
    <mergeCell ref="W39:W40"/>
    <mergeCell ref="AO37:AO38"/>
    <mergeCell ref="U35:U36"/>
    <mergeCell ref="V35:V36"/>
    <mergeCell ref="W35:W36"/>
    <mergeCell ref="AI35:AI36"/>
    <mergeCell ref="AD37:AD38"/>
    <mergeCell ref="AE37:AE38"/>
    <mergeCell ref="AI37:AI38"/>
    <mergeCell ref="X37:X38"/>
    <mergeCell ref="Y37:Y38"/>
    <mergeCell ref="R37:R38"/>
    <mergeCell ref="S37:S38"/>
    <mergeCell ref="X39:X40"/>
    <mergeCell ref="AL37:AL38"/>
    <mergeCell ref="Q35:Q36"/>
    <mergeCell ref="AN37:AN38"/>
    <mergeCell ref="Z37:Z38"/>
    <mergeCell ref="AA37:AA38"/>
    <mergeCell ref="AB37:AB38"/>
    <mergeCell ref="AC37:AC38"/>
    <mergeCell ref="O35:O36"/>
    <mergeCell ref="X35:X36"/>
    <mergeCell ref="Y35:Y36"/>
    <mergeCell ref="Z35:Z36"/>
    <mergeCell ref="C39:C40"/>
    <mergeCell ref="D39:D40"/>
    <mergeCell ref="E39:E40"/>
    <mergeCell ref="F39:F40"/>
    <mergeCell ref="G39:G40"/>
    <mergeCell ref="H39:H40"/>
    <mergeCell ref="I39:I40"/>
    <mergeCell ref="AJ35:AJ36"/>
    <mergeCell ref="AK35:AK36"/>
    <mergeCell ref="AJ37:AJ38"/>
    <mergeCell ref="AK37:AK38"/>
    <mergeCell ref="AF37:AF38"/>
    <mergeCell ref="AG37:AG38"/>
    <mergeCell ref="L35:L36"/>
    <mergeCell ref="M35:M36"/>
    <mergeCell ref="N35:N36"/>
    <mergeCell ref="Q37:Q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Y33:Y34"/>
    <mergeCell ref="L37:L38"/>
    <mergeCell ref="M37:M38"/>
    <mergeCell ref="N37:N38"/>
    <mergeCell ref="R35:R36"/>
    <mergeCell ref="S35:S36"/>
    <mergeCell ref="T35:T36"/>
    <mergeCell ref="P35:P36"/>
    <mergeCell ref="O37:O38"/>
    <mergeCell ref="P37:P38"/>
    <mergeCell ref="AO35:AO36"/>
    <mergeCell ref="AD35:AD36"/>
    <mergeCell ref="AE35:AE36"/>
    <mergeCell ref="AF35:AF36"/>
    <mergeCell ref="AG35:AG36"/>
    <mergeCell ref="AH35:AH36"/>
    <mergeCell ref="AL35:AL36"/>
    <mergeCell ref="AM35:AM36"/>
    <mergeCell ref="AN35:AN36"/>
    <mergeCell ref="Z33:Z34"/>
    <mergeCell ref="AA33:AA34"/>
    <mergeCell ref="AB33:AB34"/>
    <mergeCell ref="AC33:AC34"/>
    <mergeCell ref="AD33:AD34"/>
    <mergeCell ref="AE33:AE34"/>
    <mergeCell ref="AI33:AI34"/>
    <mergeCell ref="AJ33:AJ34"/>
    <mergeCell ref="AA35:AA36"/>
    <mergeCell ref="AB35:AB36"/>
    <mergeCell ref="AC35:AC36"/>
    <mergeCell ref="AL33:AL34"/>
    <mergeCell ref="AK33:AK34"/>
    <mergeCell ref="AF33:AF34"/>
    <mergeCell ref="AG33:AG34"/>
    <mergeCell ref="AH33:AH34"/>
    <mergeCell ref="AM33:AM34"/>
    <mergeCell ref="AN33:AN34"/>
    <mergeCell ref="AO33:AO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B31:AB32"/>
    <mergeCell ref="AC31:AC32"/>
    <mergeCell ref="AD31:AD32"/>
    <mergeCell ref="N33:N34"/>
    <mergeCell ref="J31:J32"/>
    <mergeCell ref="Q33:Q34"/>
    <mergeCell ref="R33:R34"/>
    <mergeCell ref="L33:L34"/>
    <mergeCell ref="C33:C34"/>
    <mergeCell ref="D33:D34"/>
    <mergeCell ref="E33:E34"/>
    <mergeCell ref="F33:F34"/>
    <mergeCell ref="G33:G34"/>
    <mergeCell ref="AE31:AE32"/>
    <mergeCell ref="S33:S34"/>
    <mergeCell ref="T33:T34"/>
    <mergeCell ref="W33:W34"/>
    <mergeCell ref="X33:X34"/>
    <mergeCell ref="M33:M34"/>
    <mergeCell ref="AK31:AK32"/>
    <mergeCell ref="AL31:AL32"/>
    <mergeCell ref="AM31:AM32"/>
    <mergeCell ref="AN31:AN32"/>
    <mergeCell ref="AF31:AF32"/>
    <mergeCell ref="AG31:AG32"/>
    <mergeCell ref="AH31:AH32"/>
    <mergeCell ref="AI31:AI32"/>
    <mergeCell ref="M31:M32"/>
    <mergeCell ref="H33:H34"/>
    <mergeCell ref="I33:I34"/>
    <mergeCell ref="J33:J34"/>
    <mergeCell ref="O33:O34"/>
    <mergeCell ref="P33:P34"/>
    <mergeCell ref="AM29:AM30"/>
    <mergeCell ref="T29:T30"/>
    <mergeCell ref="U33:U34"/>
    <mergeCell ref="V33:V34"/>
    <mergeCell ref="K33:K34"/>
    <mergeCell ref="N31:N32"/>
    <mergeCell ref="O31:O32"/>
    <mergeCell ref="Y31:Y32"/>
    <mergeCell ref="P31:P32"/>
    <mergeCell ref="Q31:Q32"/>
    <mergeCell ref="R31:R32"/>
    <mergeCell ref="S31:S32"/>
    <mergeCell ref="Y29:Y30"/>
    <mergeCell ref="Z29:Z30"/>
    <mergeCell ref="AA29:AA30"/>
    <mergeCell ref="AB29:AB30"/>
    <mergeCell ref="V29:V30"/>
    <mergeCell ref="W29:W30"/>
    <mergeCell ref="AL29:AL30"/>
    <mergeCell ref="AN29:AN30"/>
    <mergeCell ref="AO29:AO30"/>
    <mergeCell ref="AD29:AD30"/>
    <mergeCell ref="Z31:Z32"/>
    <mergeCell ref="AA31:AA32"/>
    <mergeCell ref="AH29:AH30"/>
    <mergeCell ref="AI29:AI30"/>
    <mergeCell ref="AO31:AO32"/>
    <mergeCell ref="AJ31:AJ32"/>
    <mergeCell ref="AE29:AE30"/>
    <mergeCell ref="C31:C32"/>
    <mergeCell ref="D31:D32"/>
    <mergeCell ref="E31:E32"/>
    <mergeCell ref="F31:F32"/>
    <mergeCell ref="G31:G32"/>
    <mergeCell ref="H31:H32"/>
    <mergeCell ref="R29:R30"/>
    <mergeCell ref="S29:S30"/>
    <mergeCell ref="AC29:AC30"/>
    <mergeCell ref="I31:I32"/>
    <mergeCell ref="X31:X32"/>
    <mergeCell ref="T31:T32"/>
    <mergeCell ref="U31:U32"/>
    <mergeCell ref="W31:W32"/>
    <mergeCell ref="U29:U30"/>
    <mergeCell ref="V31:V32"/>
    <mergeCell ref="X29:X30"/>
    <mergeCell ref="K31:K32"/>
    <mergeCell ref="L31:L32"/>
    <mergeCell ref="Q29:Q30"/>
    <mergeCell ref="AJ29:AJ30"/>
    <mergeCell ref="AK29:AK30"/>
    <mergeCell ref="AF29:AF30"/>
    <mergeCell ref="AG29:AG30"/>
    <mergeCell ref="C29:C30"/>
    <mergeCell ref="D29:D30"/>
    <mergeCell ref="E29:E30"/>
    <mergeCell ref="F29:F30"/>
    <mergeCell ref="G29:G30"/>
    <mergeCell ref="H29:H30"/>
    <mergeCell ref="L29:L30"/>
    <mergeCell ref="M29:M30"/>
    <mergeCell ref="N29:N30"/>
    <mergeCell ref="O29:O30"/>
    <mergeCell ref="P29:P30"/>
    <mergeCell ref="I29:I30"/>
    <mergeCell ref="J29:J30"/>
    <mergeCell ref="K29:K30"/>
    <mergeCell ref="Y27:Y28"/>
    <mergeCell ref="Q27:Q28"/>
    <mergeCell ref="R27:R28"/>
    <mergeCell ref="S27:S28"/>
    <mergeCell ref="T27:T28"/>
    <mergeCell ref="W27:W28"/>
    <mergeCell ref="X27:X28"/>
    <mergeCell ref="AM27:AM28"/>
    <mergeCell ref="AN27:AN28"/>
    <mergeCell ref="AO27:AO28"/>
    <mergeCell ref="AF27:AF28"/>
    <mergeCell ref="AK27:AK28"/>
    <mergeCell ref="Z27:Z28"/>
    <mergeCell ref="AA27:AA28"/>
    <mergeCell ref="AB27:AB28"/>
    <mergeCell ref="AC27:AC28"/>
    <mergeCell ref="AD27:AD28"/>
    <mergeCell ref="N27:N28"/>
    <mergeCell ref="O27:O28"/>
    <mergeCell ref="P27:P28"/>
    <mergeCell ref="J25:J26"/>
    <mergeCell ref="AL27:AL28"/>
    <mergeCell ref="AG27:AG28"/>
    <mergeCell ref="AH27:AH28"/>
    <mergeCell ref="AI27:AI28"/>
    <mergeCell ref="AJ27:AJ28"/>
    <mergeCell ref="AE27:AE28"/>
    <mergeCell ref="AF25:AF26"/>
    <mergeCell ref="AG25:AG26"/>
    <mergeCell ref="AH25:AH26"/>
    <mergeCell ref="AI25:AI26"/>
    <mergeCell ref="AJ25:AJ26"/>
    <mergeCell ref="AB25:AB26"/>
    <mergeCell ref="AC25:AC26"/>
    <mergeCell ref="AD25:AD26"/>
    <mergeCell ref="AK25:AK26"/>
    <mergeCell ref="AL25:AL26"/>
    <mergeCell ref="AM25:AM26"/>
    <mergeCell ref="AN25:AN26"/>
    <mergeCell ref="AO25:AO26"/>
    <mergeCell ref="C27:C28"/>
    <mergeCell ref="D27:D28"/>
    <mergeCell ref="E27:E28"/>
    <mergeCell ref="F27:F28"/>
    <mergeCell ref="G27:G28"/>
    <mergeCell ref="H27:H28"/>
    <mergeCell ref="I27:I28"/>
    <mergeCell ref="J27:J28"/>
    <mergeCell ref="AM23:AM24"/>
    <mergeCell ref="T23:T24"/>
    <mergeCell ref="U27:U28"/>
    <mergeCell ref="V27:V28"/>
    <mergeCell ref="K27:K28"/>
    <mergeCell ref="L27:L28"/>
    <mergeCell ref="M27:M28"/>
    <mergeCell ref="K25:K26"/>
    <mergeCell ref="L25:L26"/>
    <mergeCell ref="M25:M26"/>
    <mergeCell ref="N25:N26"/>
    <mergeCell ref="O25:O26"/>
    <mergeCell ref="Y25:Y26"/>
    <mergeCell ref="P25:P26"/>
    <mergeCell ref="Q25:Q26"/>
    <mergeCell ref="R25:R26"/>
    <mergeCell ref="S25:S26"/>
    <mergeCell ref="T25:T26"/>
    <mergeCell ref="U25:U26"/>
    <mergeCell ref="W25:W26"/>
    <mergeCell ref="U23:U24"/>
    <mergeCell ref="V23:V24"/>
    <mergeCell ref="W23:W24"/>
    <mergeCell ref="AA25:AA26"/>
    <mergeCell ref="V25:V26"/>
    <mergeCell ref="AH23:AH24"/>
    <mergeCell ref="AI23:AI24"/>
    <mergeCell ref="X23:X24"/>
    <mergeCell ref="Y23:Y24"/>
    <mergeCell ref="Z23:Z24"/>
    <mergeCell ref="AA23:AA24"/>
    <mergeCell ref="AB23:AB24"/>
    <mergeCell ref="AE25:AE26"/>
    <mergeCell ref="AC23:AC24"/>
    <mergeCell ref="AL23:AL24"/>
    <mergeCell ref="Q21:Q22"/>
    <mergeCell ref="AN23:AN24"/>
    <mergeCell ref="AO23:AO24"/>
    <mergeCell ref="U21:U22"/>
    <mergeCell ref="V21:V22"/>
    <mergeCell ref="W21:W22"/>
    <mergeCell ref="AI21:AI22"/>
    <mergeCell ref="AD23:AD24"/>
    <mergeCell ref="Z21:Z22"/>
    <mergeCell ref="C25:C26"/>
    <mergeCell ref="D25:D26"/>
    <mergeCell ref="E25:E26"/>
    <mergeCell ref="F25:F26"/>
    <mergeCell ref="G25:G26"/>
    <mergeCell ref="H25:H26"/>
    <mergeCell ref="R23:R24"/>
    <mergeCell ref="S23:S24"/>
    <mergeCell ref="Z25:Z26"/>
    <mergeCell ref="I25:I26"/>
    <mergeCell ref="AJ21:AJ22"/>
    <mergeCell ref="T21:T22"/>
    <mergeCell ref="AA21:AA22"/>
    <mergeCell ref="AB21:AB22"/>
    <mergeCell ref="AC21:AC22"/>
    <mergeCell ref="X25:X26"/>
    <mergeCell ref="L21:L22"/>
    <mergeCell ref="M21:M22"/>
    <mergeCell ref="N21:N22"/>
    <mergeCell ref="C23:C24"/>
    <mergeCell ref="D23:D24"/>
    <mergeCell ref="E23:E24"/>
    <mergeCell ref="F23:F24"/>
    <mergeCell ref="G23:G24"/>
    <mergeCell ref="Y21:Y22"/>
    <mergeCell ref="I23:I24"/>
    <mergeCell ref="J23:J24"/>
    <mergeCell ref="K23:K24"/>
    <mergeCell ref="O21:O22"/>
    <mergeCell ref="O23:O24"/>
    <mergeCell ref="P23:P24"/>
    <mergeCell ref="Q23:Q24"/>
    <mergeCell ref="AK21:AK22"/>
    <mergeCell ref="AJ23:AJ24"/>
    <mergeCell ref="AK23:AK24"/>
    <mergeCell ref="AF23:AF24"/>
    <mergeCell ref="AG23:AG24"/>
    <mergeCell ref="X21:X22"/>
    <mergeCell ref="AE23:AE24"/>
    <mergeCell ref="T19:T20"/>
    <mergeCell ref="W19:W20"/>
    <mergeCell ref="X19:X20"/>
    <mergeCell ref="H23:H24"/>
    <mergeCell ref="L23:L24"/>
    <mergeCell ref="M23:M24"/>
    <mergeCell ref="N23:N24"/>
    <mergeCell ref="R21:R22"/>
    <mergeCell ref="S21:S22"/>
    <mergeCell ref="P21:P22"/>
    <mergeCell ref="AO21:AO22"/>
    <mergeCell ref="AD21:AD22"/>
    <mergeCell ref="AE21:AE22"/>
    <mergeCell ref="AF21:AF22"/>
    <mergeCell ref="AG21:AG22"/>
    <mergeCell ref="AH21:AH22"/>
    <mergeCell ref="AL21:AL22"/>
    <mergeCell ref="AM21:AM22"/>
    <mergeCell ref="AN21:AN22"/>
    <mergeCell ref="AK19:AK20"/>
    <mergeCell ref="Z19:Z20"/>
    <mergeCell ref="AA19:AA20"/>
    <mergeCell ref="AB19:AB20"/>
    <mergeCell ref="AC19:AC20"/>
    <mergeCell ref="AD19:AD20"/>
    <mergeCell ref="AE19:AE20"/>
    <mergeCell ref="H21:H22"/>
    <mergeCell ref="AF19:AF20"/>
    <mergeCell ref="AG19:AG20"/>
    <mergeCell ref="AH19:AH20"/>
    <mergeCell ref="AI19:AI20"/>
    <mergeCell ref="AJ19:AJ20"/>
    <mergeCell ref="Y19:Y20"/>
    <mergeCell ref="Q19:Q20"/>
    <mergeCell ref="R19:R20"/>
    <mergeCell ref="S19:S20"/>
    <mergeCell ref="J17:J18"/>
    <mergeCell ref="AL19:AL20"/>
    <mergeCell ref="AM19:AM20"/>
    <mergeCell ref="AN19:AN20"/>
    <mergeCell ref="AO19:AO20"/>
    <mergeCell ref="C21:C22"/>
    <mergeCell ref="D21:D22"/>
    <mergeCell ref="E21:E22"/>
    <mergeCell ref="F21:F22"/>
    <mergeCell ref="G21:G22"/>
    <mergeCell ref="AH17:AH18"/>
    <mergeCell ref="AI17:AI18"/>
    <mergeCell ref="AJ17:AJ18"/>
    <mergeCell ref="I21:I22"/>
    <mergeCell ref="J21:J22"/>
    <mergeCell ref="K21:K22"/>
    <mergeCell ref="AB17:AB18"/>
    <mergeCell ref="AC17:AC18"/>
    <mergeCell ref="AD17:AD18"/>
    <mergeCell ref="N19:N20"/>
    <mergeCell ref="AN17:AN18"/>
    <mergeCell ref="AO17:AO18"/>
    <mergeCell ref="C19:C20"/>
    <mergeCell ref="D19:D20"/>
    <mergeCell ref="E19:E20"/>
    <mergeCell ref="F19:F20"/>
    <mergeCell ref="G19:G20"/>
    <mergeCell ref="AE17:AE18"/>
    <mergeCell ref="AF17:AF18"/>
    <mergeCell ref="AG17:AG18"/>
    <mergeCell ref="AM15:AM16"/>
    <mergeCell ref="T15:T16"/>
    <mergeCell ref="U19:U20"/>
    <mergeCell ref="V19:V20"/>
    <mergeCell ref="K19:K20"/>
    <mergeCell ref="L19:L20"/>
    <mergeCell ref="M19:M20"/>
    <mergeCell ref="AK17:AK18"/>
    <mergeCell ref="AL17:AL18"/>
    <mergeCell ref="AM17:AM18"/>
    <mergeCell ref="Y17:Y18"/>
    <mergeCell ref="P17:P18"/>
    <mergeCell ref="Q17:Q18"/>
    <mergeCell ref="R17:R18"/>
    <mergeCell ref="S17:S18"/>
    <mergeCell ref="H19:H20"/>
    <mergeCell ref="I19:I20"/>
    <mergeCell ref="J19:J20"/>
    <mergeCell ref="O19:O20"/>
    <mergeCell ref="P19:P20"/>
    <mergeCell ref="V15:V16"/>
    <mergeCell ref="W15:W16"/>
    <mergeCell ref="K17:K18"/>
    <mergeCell ref="L17:L18"/>
    <mergeCell ref="M17:M18"/>
    <mergeCell ref="N17:N18"/>
    <mergeCell ref="O17:O18"/>
    <mergeCell ref="Z17:Z18"/>
    <mergeCell ref="AA17:AA18"/>
    <mergeCell ref="V17:V18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AL15:AL16"/>
    <mergeCell ref="Q13:Q14"/>
    <mergeCell ref="AN15:AN16"/>
    <mergeCell ref="AO15:AO16"/>
    <mergeCell ref="U13:U14"/>
    <mergeCell ref="V13:V14"/>
    <mergeCell ref="W13:W14"/>
    <mergeCell ref="AI13:AI14"/>
    <mergeCell ref="AD15:AD16"/>
    <mergeCell ref="AE15:AE16"/>
    <mergeCell ref="Z13:Z14"/>
    <mergeCell ref="C17:C18"/>
    <mergeCell ref="D17:D18"/>
    <mergeCell ref="E17:E18"/>
    <mergeCell ref="F17:F18"/>
    <mergeCell ref="G17:G18"/>
    <mergeCell ref="H17:H18"/>
    <mergeCell ref="R15:R16"/>
    <mergeCell ref="S15:S16"/>
    <mergeCell ref="X17:X18"/>
    <mergeCell ref="L13:L14"/>
    <mergeCell ref="M13:M14"/>
    <mergeCell ref="N13:N14"/>
    <mergeCell ref="O13:O14"/>
    <mergeCell ref="X13:X14"/>
    <mergeCell ref="T17:T18"/>
    <mergeCell ref="U17:U18"/>
    <mergeCell ref="W17:W18"/>
    <mergeCell ref="U15:U16"/>
    <mergeCell ref="Y13:Y14"/>
    <mergeCell ref="I15:I16"/>
    <mergeCell ref="J15:J16"/>
    <mergeCell ref="K15:K16"/>
    <mergeCell ref="I17:I18"/>
    <mergeCell ref="AJ13:AJ14"/>
    <mergeCell ref="T13:T14"/>
    <mergeCell ref="AA13:AA14"/>
    <mergeCell ref="AB13:AB14"/>
    <mergeCell ref="AC13:AC14"/>
    <mergeCell ref="AK13:AK14"/>
    <mergeCell ref="AJ15:AJ16"/>
    <mergeCell ref="AK15:AK16"/>
    <mergeCell ref="AF15:AF16"/>
    <mergeCell ref="AG15:AG16"/>
    <mergeCell ref="C15:C16"/>
    <mergeCell ref="D15:D16"/>
    <mergeCell ref="E15:E16"/>
    <mergeCell ref="F15:F16"/>
    <mergeCell ref="G15:G16"/>
    <mergeCell ref="H15:H16"/>
    <mergeCell ref="L15:L16"/>
    <mergeCell ref="M15:M16"/>
    <mergeCell ref="N15:N16"/>
    <mergeCell ref="R13:R14"/>
    <mergeCell ref="S13:S14"/>
    <mergeCell ref="P13:P14"/>
    <mergeCell ref="O15:O16"/>
    <mergeCell ref="P15:P16"/>
    <mergeCell ref="Q15:Q16"/>
    <mergeCell ref="Q11:Q12"/>
    <mergeCell ref="R11:R12"/>
    <mergeCell ref="S11:S12"/>
    <mergeCell ref="T11:T12"/>
    <mergeCell ref="W11:W12"/>
    <mergeCell ref="X11:X12"/>
    <mergeCell ref="Y11:Y12"/>
    <mergeCell ref="AO13:AO14"/>
    <mergeCell ref="AD13:AD14"/>
    <mergeCell ref="AE13:AE14"/>
    <mergeCell ref="AF13:AF14"/>
    <mergeCell ref="AG13:AG14"/>
    <mergeCell ref="AH13:AH14"/>
    <mergeCell ref="AL13:AL14"/>
    <mergeCell ref="AM13:AM14"/>
    <mergeCell ref="AN13:AN14"/>
    <mergeCell ref="Z11:Z12"/>
    <mergeCell ref="AA11:AA12"/>
    <mergeCell ref="AB11:AB12"/>
    <mergeCell ref="AC11:AC12"/>
    <mergeCell ref="AD11:AD12"/>
    <mergeCell ref="AE11:AE12"/>
    <mergeCell ref="AN11:AN12"/>
    <mergeCell ref="AO11:AO12"/>
    <mergeCell ref="C13:C14"/>
    <mergeCell ref="D13:D14"/>
    <mergeCell ref="E13:E14"/>
    <mergeCell ref="F13:F14"/>
    <mergeCell ref="G13:G14"/>
    <mergeCell ref="H13:H14"/>
    <mergeCell ref="AF11:AF12"/>
    <mergeCell ref="AG11:AG12"/>
    <mergeCell ref="N11:N12"/>
    <mergeCell ref="O11:O12"/>
    <mergeCell ref="P11:P12"/>
    <mergeCell ref="J9:J10"/>
    <mergeCell ref="AL11:AL12"/>
    <mergeCell ref="AM11:AM12"/>
    <mergeCell ref="AH11:AH12"/>
    <mergeCell ref="AI11:AI12"/>
    <mergeCell ref="AJ11:AJ12"/>
    <mergeCell ref="AK11:AK12"/>
    <mergeCell ref="AG9:AG10"/>
    <mergeCell ref="AH9:AH10"/>
    <mergeCell ref="AI9:AI10"/>
    <mergeCell ref="AJ9:AJ10"/>
    <mergeCell ref="I13:I14"/>
    <mergeCell ref="J13:J14"/>
    <mergeCell ref="K13:K14"/>
    <mergeCell ref="AB9:AB10"/>
    <mergeCell ref="AC9:AC10"/>
    <mergeCell ref="AD9:AD10"/>
    <mergeCell ref="AM9:AM10"/>
    <mergeCell ref="AN9:AN10"/>
    <mergeCell ref="AO9:AO10"/>
    <mergeCell ref="C11:C12"/>
    <mergeCell ref="D11:D12"/>
    <mergeCell ref="E11:E12"/>
    <mergeCell ref="F11:F12"/>
    <mergeCell ref="G11:G12"/>
    <mergeCell ref="AE9:AE10"/>
    <mergeCell ref="AF9:AF10"/>
    <mergeCell ref="J11:J12"/>
    <mergeCell ref="AM7:AM8"/>
    <mergeCell ref="T7:T8"/>
    <mergeCell ref="U11:U12"/>
    <mergeCell ref="V11:V12"/>
    <mergeCell ref="K11:K12"/>
    <mergeCell ref="L11:L12"/>
    <mergeCell ref="M11:M12"/>
    <mergeCell ref="AK9:AK10"/>
    <mergeCell ref="AL9:AL10"/>
    <mergeCell ref="K9:K10"/>
    <mergeCell ref="L9:L10"/>
    <mergeCell ref="M9:M10"/>
    <mergeCell ref="N9:N10"/>
    <mergeCell ref="O9:O10"/>
    <mergeCell ref="Z9:Z10"/>
    <mergeCell ref="R9:R10"/>
    <mergeCell ref="S9:S10"/>
    <mergeCell ref="T9:T10"/>
    <mergeCell ref="U9:U10"/>
    <mergeCell ref="V9:V10"/>
    <mergeCell ref="X9:X10"/>
    <mergeCell ref="W9:W10"/>
    <mergeCell ref="Y9:Y10"/>
    <mergeCell ref="AC7:AC8"/>
    <mergeCell ref="O7:O8"/>
    <mergeCell ref="P7:P8"/>
    <mergeCell ref="Q7:Q8"/>
    <mergeCell ref="R7:R8"/>
    <mergeCell ref="S7:S8"/>
    <mergeCell ref="AA9:AA10"/>
    <mergeCell ref="P9:P10"/>
    <mergeCell ref="Q9:Q10"/>
    <mergeCell ref="AO7:AO8"/>
    <mergeCell ref="C9:C10"/>
    <mergeCell ref="D9:D10"/>
    <mergeCell ref="E9:E10"/>
    <mergeCell ref="F9:F10"/>
    <mergeCell ref="G9:G10"/>
    <mergeCell ref="H9:H10"/>
    <mergeCell ref="V5:X5"/>
    <mergeCell ref="Y5:AA5"/>
    <mergeCell ref="AG7:AG8"/>
    <mergeCell ref="AH7:AH8"/>
    <mergeCell ref="AD7:AD8"/>
    <mergeCell ref="AE7:AE8"/>
    <mergeCell ref="AK5:AM5"/>
    <mergeCell ref="AJ7:AJ8"/>
    <mergeCell ref="AB5:AD5"/>
    <mergeCell ref="AE5:AG5"/>
    <mergeCell ref="AH5:AJ5"/>
    <mergeCell ref="AF7:AF8"/>
    <mergeCell ref="L7:L8"/>
    <mergeCell ref="AI7:AI8"/>
    <mergeCell ref="X7:X8"/>
    <mergeCell ref="Y7:Y8"/>
    <mergeCell ref="Z7:Z8"/>
    <mergeCell ref="AA7:AA8"/>
    <mergeCell ref="AB7:AB8"/>
    <mergeCell ref="D7:D8"/>
    <mergeCell ref="E7:E8"/>
    <mergeCell ref="F7:F8"/>
    <mergeCell ref="G7:G8"/>
    <mergeCell ref="J7:J8"/>
    <mergeCell ref="K7:K8"/>
    <mergeCell ref="A1:AO1"/>
    <mergeCell ref="A2:AO2"/>
    <mergeCell ref="A3:AO3"/>
    <mergeCell ref="A4:A6"/>
    <mergeCell ref="B4:B6"/>
    <mergeCell ref="U7:U8"/>
    <mergeCell ref="V7:V8"/>
    <mergeCell ref="W7:W8"/>
    <mergeCell ref="M7:M8"/>
    <mergeCell ref="N7:N8"/>
    <mergeCell ref="A19:A20"/>
    <mergeCell ref="A21:A22"/>
    <mergeCell ref="AO5:AO6"/>
    <mergeCell ref="J5:L5"/>
    <mergeCell ref="M5:O5"/>
    <mergeCell ref="P5:R5"/>
    <mergeCell ref="S5:U5"/>
    <mergeCell ref="H7:H8"/>
    <mergeCell ref="AK7:AK8"/>
    <mergeCell ref="AL7:AL8"/>
    <mergeCell ref="AN7:AN8"/>
    <mergeCell ref="D5:F5"/>
    <mergeCell ref="G5:I5"/>
    <mergeCell ref="A7:A8"/>
    <mergeCell ref="I7:I8"/>
    <mergeCell ref="C4:C6"/>
    <mergeCell ref="D4:AM4"/>
    <mergeCell ref="AN4:AO4"/>
    <mergeCell ref="AN5:AN6"/>
    <mergeCell ref="C7:C8"/>
    <mergeCell ref="A9:A10"/>
    <mergeCell ref="A11:A12"/>
    <mergeCell ref="A13:A14"/>
    <mergeCell ref="H11:H12"/>
    <mergeCell ref="I11:I12"/>
    <mergeCell ref="I9:I10"/>
    <mergeCell ref="A15:A16"/>
    <mergeCell ref="A17:A18"/>
    <mergeCell ref="A87:A88"/>
    <mergeCell ref="A89:A90"/>
    <mergeCell ref="A29:A30"/>
    <mergeCell ref="A31:A32"/>
    <mergeCell ref="A85:A86"/>
    <mergeCell ref="A23:A24"/>
    <mergeCell ref="A25:A26"/>
    <mergeCell ref="A27:A28"/>
    <mergeCell ref="A91:A92"/>
    <mergeCell ref="A47:A48"/>
    <mergeCell ref="A33:A34"/>
    <mergeCell ref="A35:A36"/>
    <mergeCell ref="A37:A38"/>
    <mergeCell ref="A75:A76"/>
    <mergeCell ref="A77:A78"/>
    <mergeCell ref="A79:A80"/>
    <mergeCell ref="A81:A82"/>
    <mergeCell ref="A83:A84"/>
    <mergeCell ref="K39:K40"/>
    <mergeCell ref="C52:C53"/>
    <mergeCell ref="A67:A68"/>
    <mergeCell ref="A69:A70"/>
    <mergeCell ref="A71:A72"/>
    <mergeCell ref="A73:A74"/>
    <mergeCell ref="D52:D53"/>
    <mergeCell ref="E52:E53"/>
    <mergeCell ref="F52:F53"/>
    <mergeCell ref="G52:G53"/>
    <mergeCell ref="A113:A115"/>
    <mergeCell ref="B113:B115"/>
    <mergeCell ref="I52:I53"/>
    <mergeCell ref="J52:J53"/>
    <mergeCell ref="K52:K53"/>
    <mergeCell ref="A39:A40"/>
    <mergeCell ref="A41:A42"/>
    <mergeCell ref="A43:A44"/>
    <mergeCell ref="A45:A46"/>
    <mergeCell ref="J39:J40"/>
    <mergeCell ref="A128:A129"/>
    <mergeCell ref="A130:A131"/>
    <mergeCell ref="A93:A94"/>
    <mergeCell ref="A52:A53"/>
    <mergeCell ref="A54:A55"/>
    <mergeCell ref="A56:A57"/>
    <mergeCell ref="A59:A60"/>
    <mergeCell ref="A110:A111"/>
    <mergeCell ref="A116:A117"/>
    <mergeCell ref="A118:A119"/>
    <mergeCell ref="O47:O48"/>
    <mergeCell ref="P47:P48"/>
    <mergeCell ref="Q47:Q48"/>
    <mergeCell ref="R47:R48"/>
    <mergeCell ref="S47:S48"/>
    <mergeCell ref="A126:A127"/>
    <mergeCell ref="A120:A121"/>
    <mergeCell ref="A122:A123"/>
    <mergeCell ref="A124:A125"/>
    <mergeCell ref="A112:AO112"/>
    <mergeCell ref="I47:I48"/>
    <mergeCell ref="J47:J48"/>
    <mergeCell ref="K47:K48"/>
    <mergeCell ref="L47:L48"/>
    <mergeCell ref="M47:M48"/>
    <mergeCell ref="N47:N48"/>
    <mergeCell ref="C47:C48"/>
    <mergeCell ref="D47:D48"/>
    <mergeCell ref="E47:E48"/>
    <mergeCell ref="F47:F48"/>
    <mergeCell ref="G47:G48"/>
    <mergeCell ref="H47:H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AK47:AK48"/>
    <mergeCell ref="AL47:AL48"/>
    <mergeCell ref="AM47:AM48"/>
    <mergeCell ref="AN47:AN48"/>
    <mergeCell ref="AO47:AO48"/>
    <mergeCell ref="T47:T48"/>
    <mergeCell ref="U47:U48"/>
    <mergeCell ref="V47:V48"/>
    <mergeCell ref="W47:W48"/>
    <mergeCell ref="X47:X48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O95:AO96"/>
    <mergeCell ref="A99:A101"/>
    <mergeCell ref="B99:B101"/>
    <mergeCell ref="C99:C101"/>
    <mergeCell ref="D99:AM99"/>
    <mergeCell ref="AN99:AO99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AK100:AM100"/>
    <mergeCell ref="AN100:AN101"/>
    <mergeCell ref="AO100:AO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AO102:AO103"/>
    <mergeCell ref="A104:A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AM104:AM105"/>
    <mergeCell ref="AN104:AN105"/>
    <mergeCell ref="AO104:AO105"/>
    <mergeCell ref="A108:A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AI108:AI109"/>
    <mergeCell ref="AJ108:AJ109"/>
    <mergeCell ref="AK108:AK109"/>
    <mergeCell ref="AL108:AL109"/>
    <mergeCell ref="AM108:AM109"/>
    <mergeCell ref="AN108:AN109"/>
    <mergeCell ref="AO108:AO109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O97:AO98"/>
    <mergeCell ref="M71:M72"/>
    <mergeCell ref="N71:N72"/>
    <mergeCell ref="O71:O72"/>
    <mergeCell ref="D75:D76"/>
    <mergeCell ref="E75:E76"/>
    <mergeCell ref="F75:F76"/>
    <mergeCell ref="D73:D74"/>
    <mergeCell ref="E73:E74"/>
    <mergeCell ref="F73:F74"/>
    <mergeCell ref="G71:G72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8" scale="66" r:id="rId1"/>
  <headerFooter>
    <oddFooter>&amp;L&amp;D&amp;C&amp;P&amp;RLiszt Ferenc Zeneművészeti Egyetem</oddFooter>
  </headerFooter>
  <rowBreaks count="2" manualBreakCount="2">
    <brk id="62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Borzi Zoltán</cp:lastModifiedBy>
  <cp:lastPrinted>2016-06-14T10:09:01Z</cp:lastPrinted>
  <dcterms:created xsi:type="dcterms:W3CDTF">2013-03-01T21:41:31Z</dcterms:created>
  <dcterms:modified xsi:type="dcterms:W3CDTF">2016-07-02T13:37:32Z</dcterms:modified>
  <cp:category/>
  <cp:version/>
  <cp:contentType/>
  <cp:contentStatus/>
</cp:coreProperties>
</file>